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<sst xmlns="http://schemas.openxmlformats.org/spreadsheetml/2006/main" count="66" uniqueCount="17">
  <si>
    <t>period</t>
  </si>
  <si>
    <t>The rate of interest=</t>
  </si>
  <si>
    <t>Benefits</t>
  </si>
  <si>
    <t>Costs</t>
  </si>
  <si>
    <t>Net Benefit</t>
  </si>
  <si>
    <t>Discounted</t>
  </si>
  <si>
    <t xml:space="preserve"> Net Benefit</t>
  </si>
  <si>
    <t xml:space="preserve">Present </t>
  </si>
  <si>
    <t>Value</t>
  </si>
  <si>
    <t>Rising Costs</t>
  </si>
  <si>
    <t>Only initital Costs</t>
  </si>
  <si>
    <t>Constant Costs</t>
  </si>
  <si>
    <t>Initial plus</t>
  </si>
  <si>
    <t>Falling Benefit</t>
  </si>
  <si>
    <t>Initial Cost plus</t>
  </si>
  <si>
    <t>20 Year Benefit</t>
  </si>
  <si>
    <t xml:space="preserve">Some Patterns of Cost  and Benefit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</si>
</sst>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7">
    <font>
      <sz val="10"/>
      <name val="Arial"/>
      <family val="0"/>
    </font>
    <font>
      <sz val="10"/>
      <color indexed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Falling Benefits and Rising Costs</a:t>
            </a:r>
          </a:p>
        </c:rich>
      </c:tx>
      <c:layout>
        <c:manualLayout>
          <c:xMode val="factor"/>
          <c:yMode val="factor"/>
          <c:x val="-0.018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88"/>
          <c:w val="0.72625"/>
          <c:h val="0.684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Sheet1!$AP$8:$AP$21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xVal>
          <c:yVal>
            <c:numRef>
              <c:f>Sheet1!$AU$8:$AU$21</c:f>
              <c:numCache>
                <c:ptCount val="14"/>
                <c:pt idx="1">
                  <c:v>-204.80769230769232</c:v>
                </c:pt>
                <c:pt idx="2">
                  <c:v>-118.82396449704144</c:v>
                </c:pt>
                <c:pt idx="3">
                  <c:v>-41.48128129267185</c:v>
                </c:pt>
                <c:pt idx="4">
                  <c:v>26.90305398970621</c:v>
                </c:pt>
                <c:pt idx="5">
                  <c:v>86.08180567637952</c:v>
                </c:pt>
                <c:pt idx="6">
                  <c:v>135.08130627164854</c:v>
                </c:pt>
                <c:pt idx="7">
                  <c:v>172.31727911854964</c:v>
                </c:pt>
                <c:pt idx="8">
                  <c:v>194.96867547361114</c:v>
                </c:pt>
                <c:pt idx="9">
                  <c:v>198.4816091515053</c:v>
                </c:pt>
                <c:pt idx="10">
                  <c:v>175.51242741142815</c:v>
                </c:pt>
                <c:pt idx="11">
                  <c:v>92.36606817132986</c:v>
                </c:pt>
                <c:pt idx="12">
                  <c:v>-101.88361424807039</c:v>
                </c:pt>
                <c:pt idx="13">
                  <c:v>-505.469400130574</c:v>
                </c:pt>
              </c:numCache>
            </c:numRef>
          </c:yVal>
          <c:smooth val="1"/>
        </c:ser>
        <c:axId val="49977819"/>
        <c:axId val="47147188"/>
      </c:scatterChart>
      <c:valAx>
        <c:axId val="49977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 of Project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47188"/>
        <c:crosses val="autoZero"/>
        <c:crossBetween val="midCat"/>
        <c:dispUnits/>
      </c:valAx>
      <c:valAx>
        <c:axId val="47147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(Net) Present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9778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Present Value One Cost Constant Benefits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88"/>
          <c:w val="0.67625"/>
          <c:h val="0.68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Sheet1!$C$7</c:f>
              <c:strCache>
                <c:ptCount val="1"/>
                <c:pt idx="0">
                  <c:v>Benefits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Sheet1!$B$8:$B$32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Sheet1!$C$8:$C$32</c:f>
              <c:numCache>
                <c:ptCount val="25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Sheet1!$D$7</c:f>
              <c:strCache>
                <c:ptCount val="1"/>
                <c:pt idx="0">
                  <c:v>Costs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Sheet1!$B$8:$B$32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Sheet1!$D$8:$D$32</c:f>
              <c:numCache>
                <c:ptCount val="25"/>
                <c:pt idx="0">
                  <c:v>1000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Sheet1!$E$7</c:f>
              <c:strCache>
                <c:ptCount val="1"/>
                <c:pt idx="0">
                  <c:v>Net Benefit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Pt>
            <c:idx val="1"/>
            <c:spPr>
              <a:ln w="127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FFFF00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Sheet1!$B$8:$B$32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Sheet1!$E$8:$E$32</c:f>
              <c:numCache>
                <c:ptCount val="25"/>
                <c:pt idx="0">
                  <c:v>-1000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Sheet1!$F$7</c:f>
              <c:strCache>
                <c:ptCount val="1"/>
                <c:pt idx="0">
                  <c:v> Net Benefit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Sheet1!$B$8:$B$32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Sheet1!$F$8:$F$32</c:f>
              <c:numCache>
                <c:ptCount val="25"/>
                <c:pt idx="1">
                  <c:v>96.15384615384615</c:v>
                </c:pt>
                <c:pt idx="2">
                  <c:v>92.45562130177514</c:v>
                </c:pt>
                <c:pt idx="3">
                  <c:v>88.89963586709148</c:v>
                </c:pt>
                <c:pt idx="4">
                  <c:v>85.48041910297258</c:v>
                </c:pt>
                <c:pt idx="5">
                  <c:v>82.19271067593516</c:v>
                </c:pt>
                <c:pt idx="6">
                  <c:v>79.03145257301458</c:v>
                </c:pt>
                <c:pt idx="7">
                  <c:v>75.99178132020633</c:v>
                </c:pt>
                <c:pt idx="8">
                  <c:v>73.06902050019838</c:v>
                </c:pt>
                <c:pt idx="9">
                  <c:v>70.25867355788304</c:v>
                </c:pt>
                <c:pt idx="10">
                  <c:v>67.55641688257985</c:v>
                </c:pt>
                <c:pt idx="11">
                  <c:v>64.95809315632678</c:v>
                </c:pt>
                <c:pt idx="12">
                  <c:v>62.45970495800651</c:v>
                </c:pt>
                <c:pt idx="13">
                  <c:v>60.0574086134678</c:v>
                </c:pt>
                <c:pt idx="14">
                  <c:v>57.747508282180576</c:v>
                </c:pt>
                <c:pt idx="15">
                  <c:v>55.526450271327484</c:v>
                </c:pt>
                <c:pt idx="16">
                  <c:v>53.390817568584104</c:v>
                </c:pt>
                <c:pt idx="17">
                  <c:v>51.33732458517702</c:v>
                </c:pt>
                <c:pt idx="18">
                  <c:v>49.362812101131745</c:v>
                </c:pt>
                <c:pt idx="19">
                  <c:v>47.464242404934375</c:v>
                </c:pt>
                <c:pt idx="20">
                  <c:v>45.63869462012921</c:v>
                </c:pt>
                <c:pt idx="21">
                  <c:v>43.88336021166269</c:v>
                </c:pt>
                <c:pt idx="22">
                  <c:v>42.195538665060276</c:v>
                </c:pt>
                <c:pt idx="23">
                  <c:v>40.57263333178873</c:v>
                </c:pt>
                <c:pt idx="24">
                  <c:v>39.01214743441224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Sheet1!$G$7</c:f>
              <c:strCache>
                <c:ptCount val="1"/>
                <c:pt idx="0">
                  <c:v>Value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Sheet1!$B$8:$B$32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Sheet1!$G$8:$G$32</c:f>
              <c:numCache>
                <c:ptCount val="25"/>
                <c:pt idx="1">
                  <c:v>-903.8461538461538</c:v>
                </c:pt>
                <c:pt idx="2">
                  <c:v>-811.3905325443786</c:v>
                </c:pt>
                <c:pt idx="3">
                  <c:v>-722.4908966772872</c:v>
                </c:pt>
                <c:pt idx="4">
                  <c:v>-637.0104775743146</c:v>
                </c:pt>
                <c:pt idx="5">
                  <c:v>-554.8177668983794</c:v>
                </c:pt>
                <c:pt idx="6">
                  <c:v>-475.78631432536486</c:v>
                </c:pt>
                <c:pt idx="7">
                  <c:v>-399.79453300515854</c:v>
                </c:pt>
                <c:pt idx="8">
                  <c:v>-326.7255125049602</c:v>
                </c:pt>
                <c:pt idx="9">
                  <c:v>-256.4668389470771</c:v>
                </c:pt>
                <c:pt idx="10">
                  <c:v>-188.91042206449725</c:v>
                </c:pt>
                <c:pt idx="11">
                  <c:v>-123.95232890817047</c:v>
                </c:pt>
                <c:pt idx="12">
                  <c:v>-61.49262395016396</c:v>
                </c:pt>
                <c:pt idx="13">
                  <c:v>-1.4352153366961602</c:v>
                </c:pt>
                <c:pt idx="14">
                  <c:v>56.312292945484415</c:v>
                </c:pt>
                <c:pt idx="15">
                  <c:v>111.8387432168119</c:v>
                </c:pt>
                <c:pt idx="16">
                  <c:v>165.22956078539602</c:v>
                </c:pt>
                <c:pt idx="17">
                  <c:v>216.56688537057303</c:v>
                </c:pt>
                <c:pt idx="18">
                  <c:v>265.9296974717048</c:v>
                </c:pt>
                <c:pt idx="19">
                  <c:v>313.3939398766392</c:v>
                </c:pt>
                <c:pt idx="20">
                  <c:v>359.0326344967684</c:v>
                </c:pt>
                <c:pt idx="21">
                  <c:v>402.9159947084311</c:v>
                </c:pt>
                <c:pt idx="22">
                  <c:v>445.1115333734914</c:v>
                </c:pt>
                <c:pt idx="23">
                  <c:v>485.6841667052801</c:v>
                </c:pt>
                <c:pt idx="24">
                  <c:v>524.6963141396924</c:v>
                </c:pt>
              </c:numCache>
            </c:numRef>
          </c:yVal>
          <c:smooth val="1"/>
        </c:ser>
        <c:axId val="21671509"/>
        <c:axId val="60825854"/>
      </c:scatterChart>
      <c:valAx>
        <c:axId val="21671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25854"/>
        <c:crosses val="autoZero"/>
        <c:crossBetween val="midCat"/>
        <c:dispUnits/>
      </c:valAx>
      <c:valAx>
        <c:axId val="60825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Net Present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6715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Initial Plus Constant Costs</a:t>
            </a:r>
          </a:p>
        </c:rich>
      </c:tx>
      <c:layout>
        <c:manualLayout>
          <c:xMode val="factor"/>
          <c:yMode val="factor"/>
          <c:x val="-0.002"/>
          <c:y val="0.05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88"/>
          <c:w val="0.68675"/>
          <c:h val="0.68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Sheet1!$K$7</c:f>
              <c:strCache>
                <c:ptCount val="1"/>
                <c:pt idx="0">
                  <c:v>Benefits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Sheet1!$J$8:$J$107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Sheet1!$K$8:$K$107</c:f>
              <c:numCache>
                <c:ptCount val="100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Sheet1!$L$7</c:f>
              <c:strCache>
                <c:ptCount val="1"/>
                <c:pt idx="0">
                  <c:v>Costs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Sheet1!$J$8:$J$107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Sheet1!$L$8:$L$107</c:f>
              <c:numCache>
                <c:ptCount val="100"/>
                <c:pt idx="0">
                  <c:v>1000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Sheet1!$M$7</c:f>
              <c:strCache>
                <c:ptCount val="1"/>
                <c:pt idx="0">
                  <c:v>Net Benefit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Sheet1!$J$8:$J$107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Sheet1!$M$8:$M$107</c:f>
              <c:numCache>
                <c:ptCount val="100"/>
                <c:pt idx="0">
                  <c:v>-1000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Sheet1!$N$7</c:f>
              <c:strCache>
                <c:ptCount val="1"/>
                <c:pt idx="0">
                  <c:v> Net Benefit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Sheet1!$J$8:$J$107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Sheet1!$N$8:$N$107</c:f>
              <c:numCache>
                <c:ptCount val="100"/>
                <c:pt idx="1">
                  <c:v>48.07692307692307</c:v>
                </c:pt>
                <c:pt idx="2">
                  <c:v>46.22781065088757</c:v>
                </c:pt>
                <c:pt idx="3">
                  <c:v>44.44981793354574</c:v>
                </c:pt>
                <c:pt idx="4">
                  <c:v>42.74020955148629</c:v>
                </c:pt>
                <c:pt idx="5">
                  <c:v>41.09635533796758</c:v>
                </c:pt>
                <c:pt idx="6">
                  <c:v>39.51572628650729</c:v>
                </c:pt>
                <c:pt idx="7">
                  <c:v>37.995890660103164</c:v>
                </c:pt>
                <c:pt idx="8">
                  <c:v>36.53451025009919</c:v>
                </c:pt>
                <c:pt idx="9">
                  <c:v>35.12933677894152</c:v>
                </c:pt>
                <c:pt idx="10">
                  <c:v>33.77820844128993</c:v>
                </c:pt>
                <c:pt idx="11">
                  <c:v>32.47904657816339</c:v>
                </c:pt>
                <c:pt idx="12">
                  <c:v>31.229852479003256</c:v>
                </c:pt>
                <c:pt idx="13">
                  <c:v>30.0287043067339</c:v>
                </c:pt>
                <c:pt idx="14">
                  <c:v>28.873754141090288</c:v>
                </c:pt>
                <c:pt idx="15">
                  <c:v>27.763225135663742</c:v>
                </c:pt>
                <c:pt idx="16">
                  <c:v>26.695408784292052</c:v>
                </c:pt>
                <c:pt idx="17">
                  <c:v>25.66866229258851</c:v>
                </c:pt>
                <c:pt idx="18">
                  <c:v>24.681406050565872</c:v>
                </c:pt>
                <c:pt idx="19">
                  <c:v>23.732121202467187</c:v>
                </c:pt>
                <c:pt idx="20">
                  <c:v>45.63869462012921</c:v>
                </c:pt>
                <c:pt idx="21">
                  <c:v>43.88336021166269</c:v>
                </c:pt>
                <c:pt idx="22">
                  <c:v>42.195538665060276</c:v>
                </c:pt>
                <c:pt idx="23">
                  <c:v>40.57263333178873</c:v>
                </c:pt>
                <c:pt idx="24">
                  <c:v>39.01214743441224</c:v>
                </c:pt>
                <c:pt idx="25">
                  <c:v>37.511680225396375</c:v>
                </c:pt>
                <c:pt idx="26">
                  <c:v>36.068923293650364</c:v>
                </c:pt>
                <c:pt idx="27">
                  <c:v>34.68165701312535</c:v>
                </c:pt>
                <c:pt idx="28">
                  <c:v>33.34774712800514</c:v>
                </c:pt>
                <c:pt idx="29">
                  <c:v>32.06514146923571</c:v>
                </c:pt>
                <c:pt idx="30">
                  <c:v>30.83186679734203</c:v>
                </c:pt>
                <c:pt idx="31">
                  <c:v>29.64602576667503</c:v>
                </c:pt>
                <c:pt idx="32">
                  <c:v>28.505794006418295</c:v>
                </c:pt>
                <c:pt idx="33">
                  <c:v>27.409417313863745</c:v>
                </c:pt>
                <c:pt idx="34">
                  <c:v>26.355208955638215</c:v>
                </c:pt>
                <c:pt idx="35">
                  <c:v>25.34154707272905</c:v>
                </c:pt>
                <c:pt idx="36">
                  <c:v>24.366872185316396</c:v>
                </c:pt>
                <c:pt idx="37">
                  <c:v>23.42968479357345</c:v>
                </c:pt>
                <c:pt idx="38">
                  <c:v>22.528543070743705</c:v>
                </c:pt>
                <c:pt idx="39">
                  <c:v>21.662060644945875</c:v>
                </c:pt>
                <c:pt idx="40">
                  <c:v>20.8289044662941</c:v>
                </c:pt>
                <c:pt idx="41">
                  <c:v>20.027792756052023</c:v>
                </c:pt>
                <c:pt idx="42">
                  <c:v>19.25749303466541</c:v>
                </c:pt>
                <c:pt idx="43">
                  <c:v>18.516820225639812</c:v>
                </c:pt>
                <c:pt idx="44">
                  <c:v>17.80463483234597</c:v>
                </c:pt>
                <c:pt idx="45">
                  <c:v>17.11984118494805</c:v>
                </c:pt>
                <c:pt idx="46">
                  <c:v>16.46138575475774</c:v>
                </c:pt>
                <c:pt idx="47">
                  <c:v>15.828255533420904</c:v>
                </c:pt>
                <c:pt idx="48">
                  <c:v>15.219476474443175</c:v>
                </c:pt>
                <c:pt idx="49">
                  <c:v>14.634111994656898</c:v>
                </c:pt>
                <c:pt idx="50">
                  <c:v>14.07126153332394</c:v>
                </c:pt>
                <c:pt idx="51">
                  <c:v>13.530059166657633</c:v>
                </c:pt>
                <c:pt idx="52">
                  <c:v>13.00967227563234</c:v>
                </c:pt>
                <c:pt idx="53">
                  <c:v>12.509300265031094</c:v>
                </c:pt>
                <c:pt idx="54">
                  <c:v>12.028173331760668</c:v>
                </c:pt>
                <c:pt idx="55">
                  <c:v>11.565551280539104</c:v>
                </c:pt>
                <c:pt idx="56">
                  <c:v>11.120722385133753</c:v>
                </c:pt>
                <c:pt idx="57">
                  <c:v>10.693002293397836</c:v>
                </c:pt>
                <c:pt idx="58">
                  <c:v>10.281732974420999</c:v>
                </c:pt>
                <c:pt idx="59">
                  <c:v>9.886281706174037</c:v>
                </c:pt>
                <c:pt idx="60">
                  <c:v>9.506040102090417</c:v>
                </c:pt>
                <c:pt idx="61">
                  <c:v>9.140423175086939</c:v>
                </c:pt>
                <c:pt idx="62">
                  <c:v>8.788868437583597</c:v>
                </c:pt>
                <c:pt idx="63">
                  <c:v>8.450835036138074</c:v>
                </c:pt>
                <c:pt idx="64">
                  <c:v>8.125802919363531</c:v>
                </c:pt>
                <c:pt idx="65">
                  <c:v>7.813272037849549</c:v>
                </c:pt>
                <c:pt idx="66">
                  <c:v>7.512761574855335</c:v>
                </c:pt>
                <c:pt idx="67">
                  <c:v>7.223809206591669</c:v>
                </c:pt>
                <c:pt idx="68">
                  <c:v>6.945970390953527</c:v>
                </c:pt>
                <c:pt idx="69">
                  <c:v>6.67881768360916</c:v>
                </c:pt>
                <c:pt idx="70">
                  <c:v>6.421940080393423</c:v>
                </c:pt>
                <c:pt idx="71">
                  <c:v>6.174942384993677</c:v>
                </c:pt>
                <c:pt idx="72">
                  <c:v>5.937444600955457</c:v>
                </c:pt>
                <c:pt idx="73">
                  <c:v>5.709081347072555</c:v>
                </c:pt>
                <c:pt idx="74">
                  <c:v>5.489501295262071</c:v>
                </c:pt>
                <c:pt idx="75">
                  <c:v>5.2783666300596845</c:v>
                </c:pt>
                <c:pt idx="76">
                  <c:v>5.075352528903542</c:v>
                </c:pt>
                <c:pt idx="77">
                  <c:v>4.880146662407252</c:v>
                </c:pt>
                <c:pt idx="78">
                  <c:v>4.692448713853127</c:v>
                </c:pt>
                <c:pt idx="79">
                  <c:v>4.511969917166468</c:v>
                </c:pt>
                <c:pt idx="80">
                  <c:v>4.338432612660064</c:v>
                </c:pt>
                <c:pt idx="81">
                  <c:v>4.171569819865447</c:v>
                </c:pt>
                <c:pt idx="82">
                  <c:v>4.011124826793699</c:v>
                </c:pt>
                <c:pt idx="83">
                  <c:v>3.856850794993941</c:v>
                </c:pt>
                <c:pt idx="84">
                  <c:v>3.708510379801866</c:v>
                </c:pt>
                <c:pt idx="85">
                  <c:v>3.5658753651941013</c:v>
                </c:pt>
                <c:pt idx="86">
                  <c:v>3.428726312686636</c:v>
                </c:pt>
                <c:pt idx="87">
                  <c:v>3.2968522237371505</c:v>
                </c:pt>
                <c:pt idx="88">
                  <c:v>3.1700502151318752</c:v>
                </c:pt>
                <c:pt idx="89">
                  <c:v>3.0481252068575717</c:v>
                </c:pt>
                <c:pt idx="90">
                  <c:v>2.9308896219784346</c:v>
                </c:pt>
                <c:pt idx="91">
                  <c:v>2.818163098056187</c:v>
                </c:pt>
                <c:pt idx="92">
                  <c:v>2.70977220966941</c:v>
                </c:pt>
                <c:pt idx="93">
                  <c:v>2.605550201605202</c:v>
                </c:pt>
                <c:pt idx="94">
                  <c:v>2.5053367323126943</c:v>
                </c:pt>
                <c:pt idx="95">
                  <c:v>2.4089776272237446</c:v>
                </c:pt>
                <c:pt idx="96">
                  <c:v>2.3163246415612924</c:v>
                </c:pt>
                <c:pt idx="97">
                  <c:v>2.2272352322704734</c:v>
                </c:pt>
                <c:pt idx="98">
                  <c:v>2.141572338721609</c:v>
                </c:pt>
                <c:pt idx="99">
                  <c:v>2.0592041718477008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Sheet1!$O$7</c:f>
              <c:strCache>
                <c:ptCount val="1"/>
                <c:pt idx="0">
                  <c:v>Value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Sheet1!$J$8:$J$107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Sheet1!$O$8:$O$107</c:f>
              <c:numCache>
                <c:ptCount val="100"/>
                <c:pt idx="1">
                  <c:v>-951.9230769230769</c:v>
                </c:pt>
                <c:pt idx="2">
                  <c:v>-905.6952662721893</c:v>
                </c:pt>
                <c:pt idx="3">
                  <c:v>-861.2454483386435</c:v>
                </c:pt>
                <c:pt idx="4">
                  <c:v>-818.5052387871573</c:v>
                </c:pt>
                <c:pt idx="5">
                  <c:v>-777.4088834491897</c:v>
                </c:pt>
                <c:pt idx="6">
                  <c:v>-737.8931571626824</c:v>
                </c:pt>
                <c:pt idx="7">
                  <c:v>-699.8972665025792</c:v>
                </c:pt>
                <c:pt idx="8">
                  <c:v>-663.36275625248</c:v>
                </c:pt>
                <c:pt idx="9">
                  <c:v>-628.2334194735386</c:v>
                </c:pt>
                <c:pt idx="10">
                  <c:v>-594.4552110322486</c:v>
                </c:pt>
                <c:pt idx="11">
                  <c:v>-561.9761644540852</c:v>
                </c:pt>
                <c:pt idx="12">
                  <c:v>-530.7463119750819</c:v>
                </c:pt>
                <c:pt idx="13">
                  <c:v>-500.71760766834797</c:v>
                </c:pt>
                <c:pt idx="14">
                  <c:v>-471.8438535272577</c:v>
                </c:pt>
                <c:pt idx="15">
                  <c:v>-444.08062839159396</c:v>
                </c:pt>
                <c:pt idx="16">
                  <c:v>-417.3852196073019</c:v>
                </c:pt>
                <c:pt idx="17">
                  <c:v>-391.7165573147134</c:v>
                </c:pt>
                <c:pt idx="18">
                  <c:v>-367.0351512641475</c:v>
                </c:pt>
                <c:pt idx="19">
                  <c:v>-343.3030300616803</c:v>
                </c:pt>
                <c:pt idx="20">
                  <c:v>-297.6643354415511</c:v>
                </c:pt>
                <c:pt idx="21">
                  <c:v>-253.78097522988838</c:v>
                </c:pt>
                <c:pt idx="22">
                  <c:v>-211.58543656482811</c:v>
                </c:pt>
                <c:pt idx="23">
                  <c:v>-171.0128032330394</c:v>
                </c:pt>
                <c:pt idx="24">
                  <c:v>-132.00065579862715</c:v>
                </c:pt>
                <c:pt idx="25">
                  <c:v>-94.48897557323077</c:v>
                </c:pt>
                <c:pt idx="26">
                  <c:v>-58.42005227958041</c:v>
                </c:pt>
                <c:pt idx="27">
                  <c:v>-23.738395266455058</c:v>
                </c:pt>
                <c:pt idx="28">
                  <c:v>9.609351861550081</c:v>
                </c:pt>
                <c:pt idx="29">
                  <c:v>41.67449333078579</c:v>
                </c:pt>
                <c:pt idx="30">
                  <c:v>72.50636012812782</c:v>
                </c:pt>
                <c:pt idx="31">
                  <c:v>102.15238589480285</c:v>
                </c:pt>
                <c:pt idx="32">
                  <c:v>130.65817990122113</c:v>
                </c:pt>
                <c:pt idx="33">
                  <c:v>158.06759721508487</c:v>
                </c:pt>
                <c:pt idx="34">
                  <c:v>184.42280617072308</c:v>
                </c:pt>
                <c:pt idx="35">
                  <c:v>209.76435324345212</c:v>
                </c:pt>
                <c:pt idx="36">
                  <c:v>234.13122542876852</c:v>
                </c:pt>
                <c:pt idx="37">
                  <c:v>257.560910222342</c:v>
                </c:pt>
                <c:pt idx="38">
                  <c:v>280.0894532930857</c:v>
                </c:pt>
                <c:pt idx="39">
                  <c:v>301.75151393803156</c:v>
                </c:pt>
                <c:pt idx="40">
                  <c:v>322.58041840432566</c:v>
                </c:pt>
                <c:pt idx="41">
                  <c:v>342.60821116037766</c:v>
                </c:pt>
                <c:pt idx="42">
                  <c:v>361.86570419504307</c:v>
                </c:pt>
                <c:pt idx="43">
                  <c:v>380.3825244206829</c:v>
                </c:pt>
                <c:pt idx="44">
                  <c:v>398.1871592530289</c:v>
                </c:pt>
                <c:pt idx="45">
                  <c:v>415.3070004379769</c:v>
                </c:pt>
                <c:pt idx="46">
                  <c:v>431.7683861927346</c:v>
                </c:pt>
                <c:pt idx="47">
                  <c:v>447.59664172615555</c:v>
                </c:pt>
                <c:pt idx="48">
                  <c:v>462.81611820059874</c:v>
                </c:pt>
                <c:pt idx="49">
                  <c:v>477.45023019525564</c:v>
                </c:pt>
                <c:pt idx="50">
                  <c:v>491.5214917285796</c:v>
                </c:pt>
                <c:pt idx="51">
                  <c:v>505.0515508952372</c:v>
                </c:pt>
                <c:pt idx="52">
                  <c:v>518.0612231708695</c:v>
                </c:pt>
                <c:pt idx="53">
                  <c:v>530.5705234359007</c:v>
                </c:pt>
                <c:pt idx="54">
                  <c:v>542.5986967676613</c:v>
                </c:pt>
                <c:pt idx="55">
                  <c:v>554.1642480482004</c:v>
                </c:pt>
                <c:pt idx="56">
                  <c:v>565.2849704333341</c:v>
                </c:pt>
                <c:pt idx="57">
                  <c:v>575.977972726732</c:v>
                </c:pt>
                <c:pt idx="58">
                  <c:v>586.2597057011529</c:v>
                </c:pt>
                <c:pt idx="59">
                  <c:v>596.145987407327</c:v>
                </c:pt>
                <c:pt idx="60">
                  <c:v>605.6520275094174</c:v>
                </c:pt>
                <c:pt idx="61">
                  <c:v>614.7924506845044</c:v>
                </c:pt>
                <c:pt idx="62">
                  <c:v>623.581319122088</c:v>
                </c:pt>
                <c:pt idx="63">
                  <c:v>632.032154158226</c:v>
                </c:pt>
                <c:pt idx="64">
                  <c:v>640.1579570775896</c:v>
                </c:pt>
                <c:pt idx="65">
                  <c:v>647.9712291154391</c:v>
                </c:pt>
                <c:pt idx="66">
                  <c:v>655.4839906902944</c:v>
                </c:pt>
                <c:pt idx="67">
                  <c:v>662.7077998968861</c:v>
                </c:pt>
                <c:pt idx="68">
                  <c:v>669.6537702878396</c:v>
                </c:pt>
                <c:pt idx="69">
                  <c:v>676.3325879714488</c:v>
                </c:pt>
                <c:pt idx="70">
                  <c:v>682.7545280518422</c:v>
                </c:pt>
                <c:pt idx="71">
                  <c:v>688.9294704368358</c:v>
                </c:pt>
                <c:pt idx="72">
                  <c:v>694.8669150377913</c:v>
                </c:pt>
                <c:pt idx="73">
                  <c:v>700.5759963848639</c:v>
                </c:pt>
                <c:pt idx="74">
                  <c:v>706.0654976801259</c:v>
                </c:pt>
                <c:pt idx="75">
                  <c:v>711.3438643101856</c:v>
                </c:pt>
                <c:pt idx="76">
                  <c:v>716.4192168390891</c:v>
                </c:pt>
                <c:pt idx="77">
                  <c:v>721.2993635014964</c:v>
                </c:pt>
                <c:pt idx="78">
                  <c:v>725.9918122153495</c:v>
                </c:pt>
                <c:pt idx="79">
                  <c:v>730.5037821325159</c:v>
                </c:pt>
                <c:pt idx="80">
                  <c:v>734.842214745176</c:v>
                </c:pt>
                <c:pt idx="81">
                  <c:v>739.0137845650414</c:v>
                </c:pt>
                <c:pt idx="82">
                  <c:v>743.0249093918351</c:v>
                </c:pt>
                <c:pt idx="83">
                  <c:v>746.8817601868291</c:v>
                </c:pt>
                <c:pt idx="84">
                  <c:v>750.5902705666309</c:v>
                </c:pt>
                <c:pt idx="85">
                  <c:v>754.156145931825</c:v>
                </c:pt>
                <c:pt idx="86">
                  <c:v>757.5848722445116</c:v>
                </c:pt>
                <c:pt idx="87">
                  <c:v>760.8817244682488</c:v>
                </c:pt>
                <c:pt idx="88">
                  <c:v>764.0517746833806</c:v>
                </c:pt>
                <c:pt idx="89">
                  <c:v>767.0998998902381</c:v>
                </c:pt>
                <c:pt idx="90">
                  <c:v>770.0307895122165</c:v>
                </c:pt>
                <c:pt idx="91">
                  <c:v>772.8489526102727</c:v>
                </c:pt>
                <c:pt idx="92">
                  <c:v>775.5587248199421</c:v>
                </c:pt>
                <c:pt idx="93">
                  <c:v>778.1642750215473</c:v>
                </c:pt>
                <c:pt idx="94">
                  <c:v>780.66961175386</c:v>
                </c:pt>
                <c:pt idx="95">
                  <c:v>783.0785893810837</c:v>
                </c:pt>
                <c:pt idx="96">
                  <c:v>785.394914022645</c:v>
                </c:pt>
                <c:pt idx="97">
                  <c:v>787.6221492549155</c:v>
                </c:pt>
                <c:pt idx="98">
                  <c:v>789.7637215936371</c:v>
                </c:pt>
                <c:pt idx="99">
                  <c:v>791.8229257654848</c:v>
                </c:pt>
              </c:numCache>
            </c:numRef>
          </c:yVal>
          <c:smooth val="1"/>
        </c:ser>
        <c:axId val="10561775"/>
        <c:axId val="27947112"/>
      </c:scatterChart>
      <c:valAx>
        <c:axId val="10561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947112"/>
        <c:crosses val="autoZero"/>
        <c:crossBetween val="midCat"/>
        <c:dispUnits/>
      </c:valAx>
      <c:valAx>
        <c:axId val="27947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Net Present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5617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Long Benefit and One Cost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Sheet1!$AI$7</c:f>
              <c:strCache>
                <c:ptCount val="1"/>
                <c:pt idx="0">
                  <c:v>Benefits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Sheet1!$AH$8:$AH$28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xVal>
          <c:yVal>
            <c:numRef>
              <c:f>Sheet1!$AI$8:$AI$28</c:f>
              <c:numCache>
                <c:ptCount val="21"/>
                <c:pt idx="0">
                  <c:v>0</c:v>
                </c:pt>
                <c:pt idx="1">
                  <c:v>100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80</c:v>
                </c:pt>
                <c:pt idx="6">
                  <c:v>75</c:v>
                </c:pt>
                <c:pt idx="7">
                  <c:v>70</c:v>
                </c:pt>
                <c:pt idx="8">
                  <c:v>65</c:v>
                </c:pt>
                <c:pt idx="9">
                  <c:v>60</c:v>
                </c:pt>
                <c:pt idx="10">
                  <c:v>55</c:v>
                </c:pt>
                <c:pt idx="11">
                  <c:v>50</c:v>
                </c:pt>
                <c:pt idx="12">
                  <c:v>45</c:v>
                </c:pt>
                <c:pt idx="13">
                  <c:v>40</c:v>
                </c:pt>
                <c:pt idx="14">
                  <c:v>35</c:v>
                </c:pt>
                <c:pt idx="15">
                  <c:v>30</c:v>
                </c:pt>
                <c:pt idx="16">
                  <c:v>25</c:v>
                </c:pt>
                <c:pt idx="17">
                  <c:v>20</c:v>
                </c:pt>
                <c:pt idx="18">
                  <c:v>15</c:v>
                </c:pt>
                <c:pt idx="19">
                  <c:v>10</c:v>
                </c:pt>
                <c:pt idx="20">
                  <c:v>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Sheet1!$AJ$7</c:f>
              <c:strCache>
                <c:ptCount val="1"/>
                <c:pt idx="0">
                  <c:v>Costs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Sheet1!$AH$8:$AH$28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xVal>
          <c:yVal>
            <c:numRef>
              <c:f>Sheet1!$AJ$8:$AJ$28</c:f>
              <c:numCache>
                <c:ptCount val="21"/>
                <c:pt idx="0">
                  <c:v>500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Sheet1!$AK$7</c:f>
              <c:strCache>
                <c:ptCount val="1"/>
                <c:pt idx="0">
                  <c:v>Net Benefit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Sheet1!$AH$8:$AH$28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xVal>
          <c:yVal>
            <c:numRef>
              <c:f>Sheet1!$AK$8:$AK$28</c:f>
              <c:numCache>
                <c:ptCount val="21"/>
                <c:pt idx="0">
                  <c:v>-500</c:v>
                </c:pt>
                <c:pt idx="1">
                  <c:v>100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80</c:v>
                </c:pt>
                <c:pt idx="6">
                  <c:v>75</c:v>
                </c:pt>
                <c:pt idx="7">
                  <c:v>70</c:v>
                </c:pt>
                <c:pt idx="8">
                  <c:v>65</c:v>
                </c:pt>
                <c:pt idx="9">
                  <c:v>60</c:v>
                </c:pt>
                <c:pt idx="10">
                  <c:v>55</c:v>
                </c:pt>
                <c:pt idx="11">
                  <c:v>50</c:v>
                </c:pt>
                <c:pt idx="12">
                  <c:v>45</c:v>
                </c:pt>
                <c:pt idx="13">
                  <c:v>40</c:v>
                </c:pt>
                <c:pt idx="14">
                  <c:v>35</c:v>
                </c:pt>
                <c:pt idx="15">
                  <c:v>30</c:v>
                </c:pt>
                <c:pt idx="16">
                  <c:v>25</c:v>
                </c:pt>
                <c:pt idx="17">
                  <c:v>20</c:v>
                </c:pt>
                <c:pt idx="18">
                  <c:v>15</c:v>
                </c:pt>
                <c:pt idx="19">
                  <c:v>10</c:v>
                </c:pt>
                <c:pt idx="20">
                  <c:v>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Sheet1!$AL$7</c:f>
              <c:strCache>
                <c:ptCount val="1"/>
                <c:pt idx="0">
                  <c:v> Net Benefit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Sheet1!$AH$8:$AH$28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xVal>
          <c:yVal>
            <c:numRef>
              <c:f>Sheet1!$AL$8:$AL$28</c:f>
              <c:numCache>
                <c:ptCount val="21"/>
                <c:pt idx="1">
                  <c:v>96.15384615384615</c:v>
                </c:pt>
                <c:pt idx="2">
                  <c:v>87.83284023668638</c:v>
                </c:pt>
                <c:pt idx="3">
                  <c:v>80.00967228038233</c:v>
                </c:pt>
                <c:pt idx="4">
                  <c:v>72.65835623752669</c:v>
                </c:pt>
                <c:pt idx="5">
                  <c:v>65.75416854074813</c:v>
                </c:pt>
                <c:pt idx="6">
                  <c:v>59.273589429760925</c:v>
                </c:pt>
                <c:pt idx="7">
                  <c:v>53.19424692414443</c:v>
                </c:pt>
                <c:pt idx="8">
                  <c:v>47.49486332512895</c:v>
                </c:pt>
                <c:pt idx="9">
                  <c:v>42.15520413472983</c:v>
                </c:pt>
                <c:pt idx="10">
                  <c:v>37.15602928541892</c:v>
                </c:pt>
                <c:pt idx="11">
                  <c:v>32.47904657816339</c:v>
                </c:pt>
                <c:pt idx="12">
                  <c:v>28.10686723110293</c:v>
                </c:pt>
                <c:pt idx="13">
                  <c:v>24.02296344538712</c:v>
                </c:pt>
                <c:pt idx="14">
                  <c:v>20.2116278987632</c:v>
                </c:pt>
                <c:pt idx="15">
                  <c:v>16.657935081398243</c:v>
                </c:pt>
                <c:pt idx="16">
                  <c:v>13.347704392146026</c:v>
                </c:pt>
                <c:pt idx="17">
                  <c:v>10.267464917035404</c:v>
                </c:pt>
                <c:pt idx="18">
                  <c:v>7.404421815169762</c:v>
                </c:pt>
                <c:pt idx="19">
                  <c:v>4.746424240493438</c:v>
                </c:pt>
                <c:pt idx="20">
                  <c:v>2.2819347310064604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Sheet1!$AM$7</c:f>
              <c:strCache>
                <c:ptCount val="1"/>
                <c:pt idx="0">
                  <c:v>Value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Sheet1!$AH$8:$AH$28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xVal>
          <c:yVal>
            <c:numRef>
              <c:f>Sheet1!$AM$8:$AM$28</c:f>
              <c:numCache>
                <c:ptCount val="21"/>
                <c:pt idx="1">
                  <c:v>-403.84615384615387</c:v>
                </c:pt>
                <c:pt idx="2">
                  <c:v>-316.0133136094675</c:v>
                </c:pt>
                <c:pt idx="3">
                  <c:v>-236.00364132908516</c:v>
                </c:pt>
                <c:pt idx="4">
                  <c:v>-163.34528509155848</c:v>
                </c:pt>
                <c:pt idx="5">
                  <c:v>-97.59111655081036</c:v>
                </c:pt>
                <c:pt idx="6">
                  <c:v>-38.31752712104943</c:v>
                </c:pt>
                <c:pt idx="7">
                  <c:v>14.876719803095</c:v>
                </c:pt>
                <c:pt idx="8">
                  <c:v>62.371583128223946</c:v>
                </c:pt>
                <c:pt idx="9">
                  <c:v>104.52678726295377</c:v>
                </c:pt>
                <c:pt idx="10">
                  <c:v>141.6828165483727</c:v>
                </c:pt>
                <c:pt idx="11">
                  <c:v>174.1618631265361</c:v>
                </c:pt>
                <c:pt idx="12">
                  <c:v>202.26873035763904</c:v>
                </c:pt>
                <c:pt idx="13">
                  <c:v>226.29169380302616</c:v>
                </c:pt>
                <c:pt idx="14">
                  <c:v>246.50332170178936</c:v>
                </c:pt>
                <c:pt idx="15">
                  <c:v>263.1612567831876</c:v>
                </c:pt>
                <c:pt idx="16">
                  <c:v>276.5089611753336</c:v>
                </c:pt>
                <c:pt idx="17">
                  <c:v>286.776426092369</c:v>
                </c:pt>
                <c:pt idx="18">
                  <c:v>294.18084790753875</c:v>
                </c:pt>
                <c:pt idx="19">
                  <c:v>298.92727214803216</c:v>
                </c:pt>
                <c:pt idx="20">
                  <c:v>301.2092068790386</c:v>
                </c:pt>
              </c:numCache>
            </c:numRef>
          </c:yVal>
          <c:smooth val="1"/>
        </c:ser>
        <c:axId val="50197417"/>
        <c:axId val="49123570"/>
      </c:scatterChart>
      <c:valAx>
        <c:axId val="50197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123570"/>
        <c:crosses val="autoZero"/>
        <c:crossBetween val="midCat"/>
        <c:dispUnits/>
      </c:valAx>
      <c:valAx>
        <c:axId val="49123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1974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485775</xdr:colOff>
      <xdr:row>25</xdr:row>
      <xdr:rowOff>0</xdr:rowOff>
    </xdr:from>
    <xdr:to>
      <xdr:col>48</xdr:col>
      <xdr:colOff>76200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25669875" y="4048125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36</xdr:row>
      <xdr:rowOff>152400</xdr:rowOff>
    </xdr:from>
    <xdr:to>
      <xdr:col>8</xdr:col>
      <xdr:colOff>257175</xdr:colOff>
      <xdr:row>53</xdr:row>
      <xdr:rowOff>19050</xdr:rowOff>
    </xdr:to>
    <xdr:graphicFrame>
      <xdr:nvGraphicFramePr>
        <xdr:cNvPr id="2" name="Chart 2"/>
        <xdr:cNvGraphicFramePr/>
      </xdr:nvGraphicFramePr>
      <xdr:xfrm>
        <a:off x="619125" y="5981700"/>
        <a:ext cx="46767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28575</xdr:colOff>
      <xdr:row>108</xdr:row>
      <xdr:rowOff>47625</xdr:rowOff>
    </xdr:from>
    <xdr:to>
      <xdr:col>16</xdr:col>
      <xdr:colOff>438150</xdr:colOff>
      <xdr:row>124</xdr:row>
      <xdr:rowOff>76200</xdr:rowOff>
    </xdr:to>
    <xdr:graphicFrame>
      <xdr:nvGraphicFramePr>
        <xdr:cNvPr id="3" name="Chart 3"/>
        <xdr:cNvGraphicFramePr/>
      </xdr:nvGraphicFramePr>
      <xdr:xfrm>
        <a:off x="5676900" y="17535525"/>
        <a:ext cx="482917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85725</xdr:colOff>
      <xdr:row>28</xdr:row>
      <xdr:rowOff>123825</xdr:rowOff>
    </xdr:from>
    <xdr:to>
      <xdr:col>40</xdr:col>
      <xdr:colOff>38100</xdr:colOff>
      <xdr:row>54</xdr:row>
      <xdr:rowOff>76200</xdr:rowOff>
    </xdr:to>
    <xdr:graphicFrame>
      <xdr:nvGraphicFramePr>
        <xdr:cNvPr id="4" name="Chart 4"/>
        <xdr:cNvGraphicFramePr/>
      </xdr:nvGraphicFramePr>
      <xdr:xfrm>
        <a:off x="20259675" y="4657725"/>
        <a:ext cx="4962525" cy="4162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7"/>
  <sheetViews>
    <sheetView tabSelected="1" workbookViewId="0" topLeftCell="A91">
      <selection activeCell="F9" sqref="F9"/>
    </sheetView>
  </sheetViews>
  <sheetFormatPr defaultColWidth="9.140625" defaultRowHeight="12.75"/>
  <cols>
    <col min="5" max="5" width="10.28125" style="0" customWidth="1"/>
    <col min="6" max="6" width="10.421875" style="0" customWidth="1"/>
    <col min="14" max="14" width="11.421875" style="0" customWidth="1"/>
    <col min="21" max="21" width="10.8515625" style="0" customWidth="1"/>
    <col min="22" max="22" width="10.7109375" style="0" customWidth="1"/>
    <col min="29" max="29" width="10.00390625" style="0" customWidth="1"/>
    <col min="30" max="30" width="10.28125" style="0" customWidth="1"/>
    <col min="37" max="38" width="10.140625" style="0" customWidth="1"/>
    <col min="45" max="45" width="11.00390625" style="0" customWidth="1"/>
    <col min="46" max="46" width="10.421875" style="0" customWidth="1"/>
  </cols>
  <sheetData>
    <row r="1" ht="12.75">
      <c r="A1" s="3" t="s">
        <v>16</v>
      </c>
    </row>
    <row r="3" spans="13:45" ht="12.75">
      <c r="M3" s="2" t="s">
        <v>12</v>
      </c>
      <c r="U3" s="2" t="s">
        <v>12</v>
      </c>
      <c r="AC3" s="2" t="s">
        <v>14</v>
      </c>
      <c r="AK3" s="2" t="s">
        <v>12</v>
      </c>
      <c r="AS3" s="2" t="s">
        <v>14</v>
      </c>
    </row>
    <row r="4" spans="1:45" ht="12.75">
      <c r="A4" t="s">
        <v>1</v>
      </c>
      <c r="C4" s="4">
        <v>0.04</v>
      </c>
      <c r="E4" s="2" t="s">
        <v>10</v>
      </c>
      <c r="I4" t="s">
        <v>1</v>
      </c>
      <c r="K4">
        <f>C4</f>
        <v>0.04</v>
      </c>
      <c r="M4" s="2" t="s">
        <v>11</v>
      </c>
      <c r="Q4" t="s">
        <v>1</v>
      </c>
      <c r="S4">
        <f>K4</f>
        <v>0.04</v>
      </c>
      <c r="U4" s="2" t="s">
        <v>9</v>
      </c>
      <c r="Y4" t="s">
        <v>1</v>
      </c>
      <c r="AA4">
        <f>S4</f>
        <v>0.04</v>
      </c>
      <c r="AC4" s="2" t="s">
        <v>13</v>
      </c>
      <c r="AG4" t="s">
        <v>1</v>
      </c>
      <c r="AI4">
        <f>AA4</f>
        <v>0.04</v>
      </c>
      <c r="AK4" s="2" t="s">
        <v>15</v>
      </c>
      <c r="AO4" t="s">
        <v>1</v>
      </c>
      <c r="AQ4">
        <f>AI4</f>
        <v>0.04</v>
      </c>
      <c r="AS4" s="2" t="s">
        <v>13</v>
      </c>
    </row>
    <row r="6" spans="6:47" ht="12.75">
      <c r="F6" t="s">
        <v>5</v>
      </c>
      <c r="G6" t="s">
        <v>7</v>
      </c>
      <c r="N6" t="s">
        <v>5</v>
      </c>
      <c r="O6" t="s">
        <v>7</v>
      </c>
      <c r="V6" t="s">
        <v>5</v>
      </c>
      <c r="W6" t="s">
        <v>7</v>
      </c>
      <c r="AD6" t="s">
        <v>5</v>
      </c>
      <c r="AE6" t="s">
        <v>7</v>
      </c>
      <c r="AL6" t="s">
        <v>5</v>
      </c>
      <c r="AM6" t="s">
        <v>7</v>
      </c>
      <c r="AT6" t="s">
        <v>5</v>
      </c>
      <c r="AU6" t="s">
        <v>7</v>
      </c>
    </row>
    <row r="7" spans="2:47" ht="12.75">
      <c r="B7" t="s">
        <v>0</v>
      </c>
      <c r="C7" t="s">
        <v>2</v>
      </c>
      <c r="D7" t="s">
        <v>3</v>
      </c>
      <c r="E7" t="s">
        <v>4</v>
      </c>
      <c r="F7" t="s">
        <v>6</v>
      </c>
      <c r="G7" t="s">
        <v>8</v>
      </c>
      <c r="J7" t="s">
        <v>0</v>
      </c>
      <c r="K7" t="s">
        <v>2</v>
      </c>
      <c r="L7" t="s">
        <v>3</v>
      </c>
      <c r="M7" t="s">
        <v>4</v>
      </c>
      <c r="N7" t="s">
        <v>6</v>
      </c>
      <c r="O7" t="s">
        <v>8</v>
      </c>
      <c r="R7" t="s">
        <v>0</v>
      </c>
      <c r="S7" t="s">
        <v>2</v>
      </c>
      <c r="T7" t="s">
        <v>3</v>
      </c>
      <c r="U7" t="s">
        <v>4</v>
      </c>
      <c r="V7" t="s">
        <v>6</v>
      </c>
      <c r="W7" t="s">
        <v>8</v>
      </c>
      <c r="Z7" t="s">
        <v>0</v>
      </c>
      <c r="AA7" t="s">
        <v>2</v>
      </c>
      <c r="AB7" t="s">
        <v>3</v>
      </c>
      <c r="AC7" t="s">
        <v>4</v>
      </c>
      <c r="AD7" t="s">
        <v>6</v>
      </c>
      <c r="AE7" t="s">
        <v>8</v>
      </c>
      <c r="AH7" t="s">
        <v>0</v>
      </c>
      <c r="AI7" t="s">
        <v>2</v>
      </c>
      <c r="AJ7" t="s">
        <v>3</v>
      </c>
      <c r="AK7" t="s">
        <v>4</v>
      </c>
      <c r="AL7" t="s">
        <v>6</v>
      </c>
      <c r="AM7" t="s">
        <v>8</v>
      </c>
      <c r="AP7" t="s">
        <v>0</v>
      </c>
      <c r="AQ7" t="s">
        <v>2</v>
      </c>
      <c r="AR7" t="s">
        <v>3</v>
      </c>
      <c r="AS7" t="s">
        <v>4</v>
      </c>
      <c r="AT7" t="s">
        <v>6</v>
      </c>
      <c r="AU7" t="s">
        <v>8</v>
      </c>
    </row>
    <row r="8" spans="2:45" ht="12.75">
      <c r="B8">
        <v>1</v>
      </c>
      <c r="C8">
        <v>0</v>
      </c>
      <c r="D8">
        <v>1000</v>
      </c>
      <c r="E8">
        <f>C8-D8</f>
        <v>-1000</v>
      </c>
      <c r="J8">
        <v>1</v>
      </c>
      <c r="K8">
        <v>0</v>
      </c>
      <c r="L8">
        <v>1000</v>
      </c>
      <c r="M8">
        <f>K8-L8</f>
        <v>-1000</v>
      </c>
      <c r="R8">
        <v>1</v>
      </c>
      <c r="S8">
        <v>0</v>
      </c>
      <c r="T8">
        <v>500</v>
      </c>
      <c r="U8">
        <f>S8-T8</f>
        <v>-500</v>
      </c>
      <c r="Z8">
        <v>1</v>
      </c>
      <c r="AA8">
        <v>0</v>
      </c>
      <c r="AB8">
        <v>1000</v>
      </c>
      <c r="AC8">
        <f>AA8-AB8</f>
        <v>-1000</v>
      </c>
      <c r="AH8">
        <v>1</v>
      </c>
      <c r="AI8">
        <v>0</v>
      </c>
      <c r="AJ8">
        <v>500</v>
      </c>
      <c r="AK8">
        <f aca="true" t="shared" si="0" ref="AK8:AK28">AI8-AJ8</f>
        <v>-500</v>
      </c>
      <c r="AP8">
        <v>1</v>
      </c>
      <c r="AQ8">
        <v>0</v>
      </c>
      <c r="AR8">
        <v>300</v>
      </c>
      <c r="AS8">
        <f aca="true" t="shared" si="1" ref="AS8:AS21">AQ8-AR8</f>
        <v>-300</v>
      </c>
    </row>
    <row r="9" spans="2:47" ht="12.75">
      <c r="B9">
        <v>2</v>
      </c>
      <c r="C9">
        <v>100</v>
      </c>
      <c r="D9">
        <v>0</v>
      </c>
      <c r="E9">
        <f>C9-D9</f>
        <v>100</v>
      </c>
      <c r="F9" s="1">
        <f>E9/(1+$C$4)^B8</f>
        <v>96.15384615384615</v>
      </c>
      <c r="G9" s="1">
        <f>E8+F9</f>
        <v>-903.8461538461538</v>
      </c>
      <c r="J9">
        <v>2</v>
      </c>
      <c r="K9">
        <v>100</v>
      </c>
      <c r="L9">
        <v>50</v>
      </c>
      <c r="M9">
        <f>K9-L9</f>
        <v>50</v>
      </c>
      <c r="N9" s="1">
        <f>M9/(1+$C$4)^J8</f>
        <v>48.07692307692307</v>
      </c>
      <c r="O9" s="1">
        <f>M8+N9</f>
        <v>-951.9230769230769</v>
      </c>
      <c r="R9">
        <v>2</v>
      </c>
      <c r="S9">
        <v>100</v>
      </c>
      <c r="T9">
        <v>50</v>
      </c>
      <c r="U9">
        <f>S9-T9</f>
        <v>50</v>
      </c>
      <c r="V9" s="1">
        <f>U9/(1+$C$4)^R8</f>
        <v>48.07692307692307</v>
      </c>
      <c r="W9" s="1">
        <f>U8+V9</f>
        <v>-451.9230769230769</v>
      </c>
      <c r="Z9">
        <v>2</v>
      </c>
      <c r="AA9">
        <v>100</v>
      </c>
      <c r="AB9">
        <v>0</v>
      </c>
      <c r="AC9">
        <f>AA9-AB9</f>
        <v>100</v>
      </c>
      <c r="AD9" s="1">
        <f>AC9/(1+$C$4)^Z8</f>
        <v>96.15384615384615</v>
      </c>
      <c r="AE9" s="1">
        <f>AC8+AD9</f>
        <v>-903.8461538461538</v>
      </c>
      <c r="AH9">
        <v>2</v>
      </c>
      <c r="AI9">
        <v>100</v>
      </c>
      <c r="AJ9">
        <v>0</v>
      </c>
      <c r="AK9">
        <f t="shared" si="0"/>
        <v>100</v>
      </c>
      <c r="AL9" s="1">
        <f aca="true" t="shared" si="2" ref="AL9:AL28">AK9/(1+$C$4)^AH8</f>
        <v>96.15384615384615</v>
      </c>
      <c r="AM9" s="1">
        <f>AK8+AL9</f>
        <v>-403.84615384615387</v>
      </c>
      <c r="AP9">
        <v>2</v>
      </c>
      <c r="AQ9">
        <v>100</v>
      </c>
      <c r="AR9">
        <v>1</v>
      </c>
      <c r="AS9">
        <f t="shared" si="1"/>
        <v>99</v>
      </c>
      <c r="AT9" s="1">
        <f aca="true" t="shared" si="3" ref="AT9:AT21">AS9/(1+$C$4)^AP8</f>
        <v>95.1923076923077</v>
      </c>
      <c r="AU9" s="1">
        <f>AS8+AT9</f>
        <v>-204.80769230769232</v>
      </c>
    </row>
    <row r="10" spans="2:47" ht="12.75">
      <c r="B10">
        <v>3</v>
      </c>
      <c r="C10">
        <v>100</v>
      </c>
      <c r="D10">
        <v>0</v>
      </c>
      <c r="E10">
        <f aca="true" t="shared" si="4" ref="E10:E17">C10-D10</f>
        <v>100</v>
      </c>
      <c r="F10" s="1">
        <f>E10/(1+$C$4)^B9</f>
        <v>92.45562130177514</v>
      </c>
      <c r="G10" s="1">
        <f aca="true" t="shared" si="5" ref="G10:G32">G9+F10</f>
        <v>-811.3905325443786</v>
      </c>
      <c r="J10">
        <v>3</v>
      </c>
      <c r="K10">
        <v>100</v>
      </c>
      <c r="L10">
        <v>50</v>
      </c>
      <c r="M10">
        <f aca="true" t="shared" si="6" ref="M10:M73">K10-L10</f>
        <v>50</v>
      </c>
      <c r="N10" s="1">
        <f>M10/(1+$C$4)^J9</f>
        <v>46.22781065088757</v>
      </c>
      <c r="O10" s="1">
        <f>O9+N10</f>
        <v>-905.6952662721893</v>
      </c>
      <c r="R10">
        <v>3</v>
      </c>
      <c r="S10">
        <v>100</v>
      </c>
      <c r="T10">
        <v>51</v>
      </c>
      <c r="U10">
        <f aca="true" t="shared" si="7" ref="U10:U73">S10-T10</f>
        <v>49</v>
      </c>
      <c r="V10" s="1">
        <f>U10/(1+$C$4)^R9</f>
        <v>45.30325443786982</v>
      </c>
      <c r="W10" s="1">
        <f>W9+V10</f>
        <v>-406.61982248520707</v>
      </c>
      <c r="Z10">
        <v>3</v>
      </c>
      <c r="AA10">
        <v>99</v>
      </c>
      <c r="AB10">
        <v>0</v>
      </c>
      <c r="AC10">
        <f aca="true" t="shared" si="8" ref="AC10:AC73">AA10-AB10</f>
        <v>99</v>
      </c>
      <c r="AD10" s="1">
        <f>AC10/(1+$C$4)^Z9</f>
        <v>91.53106508875739</v>
      </c>
      <c r="AE10" s="1">
        <f>AE9+AD10</f>
        <v>-812.3150887573964</v>
      </c>
      <c r="AH10">
        <v>3</v>
      </c>
      <c r="AI10">
        <v>95</v>
      </c>
      <c r="AJ10">
        <v>0</v>
      </c>
      <c r="AK10">
        <f t="shared" si="0"/>
        <v>95</v>
      </c>
      <c r="AL10" s="1">
        <f t="shared" si="2"/>
        <v>87.83284023668638</v>
      </c>
      <c r="AM10" s="1">
        <f aca="true" t="shared" si="9" ref="AM10:AM28">AM9+AL10</f>
        <v>-316.0133136094675</v>
      </c>
      <c r="AP10">
        <v>3</v>
      </c>
      <c r="AQ10">
        <v>95</v>
      </c>
      <c r="AR10">
        <v>2</v>
      </c>
      <c r="AS10">
        <f t="shared" si="1"/>
        <v>93</v>
      </c>
      <c r="AT10" s="1">
        <f t="shared" si="3"/>
        <v>85.98372781065088</v>
      </c>
      <c r="AU10" s="1">
        <f aca="true" t="shared" si="10" ref="AU10:AU21">AU9+AT10</f>
        <v>-118.82396449704144</v>
      </c>
    </row>
    <row r="11" spans="2:47" ht="12.75">
      <c r="B11">
        <v>4</v>
      </c>
      <c r="C11">
        <v>100</v>
      </c>
      <c r="D11">
        <v>0</v>
      </c>
      <c r="E11">
        <f t="shared" si="4"/>
        <v>100</v>
      </c>
      <c r="F11" s="1">
        <f aca="true" t="shared" si="11" ref="F11:F17">E11/(1+$C$4)^B10</f>
        <v>88.89963586709148</v>
      </c>
      <c r="G11" s="1">
        <f t="shared" si="5"/>
        <v>-722.4908966772872</v>
      </c>
      <c r="J11">
        <v>4</v>
      </c>
      <c r="K11">
        <v>100</v>
      </c>
      <c r="L11">
        <v>50</v>
      </c>
      <c r="M11">
        <f t="shared" si="6"/>
        <v>50</v>
      </c>
      <c r="N11" s="1">
        <f aca="true" t="shared" si="12" ref="N11:N74">M11/(1+$C$4)^J10</f>
        <v>44.44981793354574</v>
      </c>
      <c r="O11" s="1">
        <f aca="true" t="shared" si="13" ref="O11:O74">O10+N11</f>
        <v>-861.2454483386435</v>
      </c>
      <c r="R11">
        <v>4</v>
      </c>
      <c r="S11">
        <v>100</v>
      </c>
      <c r="T11">
        <v>52</v>
      </c>
      <c r="U11">
        <f t="shared" si="7"/>
        <v>48</v>
      </c>
      <c r="V11" s="1">
        <f aca="true" t="shared" si="14" ref="V11:V74">U11/(1+$C$4)^R10</f>
        <v>42.671825216203914</v>
      </c>
      <c r="W11" s="1">
        <f aca="true" t="shared" si="15" ref="W11:W74">W10+V11</f>
        <v>-363.94799726900317</v>
      </c>
      <c r="Z11">
        <v>4</v>
      </c>
      <c r="AA11">
        <v>98</v>
      </c>
      <c r="AB11">
        <v>0</v>
      </c>
      <c r="AC11">
        <f t="shared" si="8"/>
        <v>98</v>
      </c>
      <c r="AD11" s="1">
        <f aca="true" t="shared" si="16" ref="AD11:AD74">AC11/(1+$C$4)^Z10</f>
        <v>87.12164314974966</v>
      </c>
      <c r="AE11" s="1">
        <f aca="true" t="shared" si="17" ref="AE11:AE74">AE10+AD11</f>
        <v>-725.1934456076468</v>
      </c>
      <c r="AH11">
        <v>4</v>
      </c>
      <c r="AI11">
        <v>90</v>
      </c>
      <c r="AJ11">
        <v>0</v>
      </c>
      <c r="AK11">
        <f t="shared" si="0"/>
        <v>90</v>
      </c>
      <c r="AL11" s="1">
        <f t="shared" si="2"/>
        <v>80.00967228038233</v>
      </c>
      <c r="AM11" s="1">
        <f t="shared" si="9"/>
        <v>-236.00364132908516</v>
      </c>
      <c r="AP11">
        <v>4</v>
      </c>
      <c r="AQ11">
        <v>90</v>
      </c>
      <c r="AR11">
        <v>3</v>
      </c>
      <c r="AS11">
        <f t="shared" si="1"/>
        <v>87</v>
      </c>
      <c r="AT11" s="1">
        <f t="shared" si="3"/>
        <v>77.34268320436959</v>
      </c>
      <c r="AU11" s="1">
        <f t="shared" si="10"/>
        <v>-41.48128129267185</v>
      </c>
    </row>
    <row r="12" spans="2:47" ht="12.75">
      <c r="B12">
        <v>5</v>
      </c>
      <c r="C12">
        <v>100</v>
      </c>
      <c r="D12">
        <v>0</v>
      </c>
      <c r="E12">
        <f t="shared" si="4"/>
        <v>100</v>
      </c>
      <c r="F12" s="1">
        <f t="shared" si="11"/>
        <v>85.48041910297258</v>
      </c>
      <c r="G12" s="1">
        <f t="shared" si="5"/>
        <v>-637.0104775743146</v>
      </c>
      <c r="J12">
        <v>5</v>
      </c>
      <c r="K12">
        <v>100</v>
      </c>
      <c r="L12">
        <v>50</v>
      </c>
      <c r="M12">
        <f t="shared" si="6"/>
        <v>50</v>
      </c>
      <c r="N12" s="1">
        <f t="shared" si="12"/>
        <v>42.74020955148629</v>
      </c>
      <c r="O12" s="1">
        <f t="shared" si="13"/>
        <v>-818.5052387871573</v>
      </c>
      <c r="R12">
        <v>5</v>
      </c>
      <c r="S12">
        <v>100</v>
      </c>
      <c r="T12">
        <v>53</v>
      </c>
      <c r="U12">
        <f t="shared" si="7"/>
        <v>47</v>
      </c>
      <c r="V12" s="1">
        <f t="shared" si="14"/>
        <v>40.17579697839711</v>
      </c>
      <c r="W12" s="1">
        <f t="shared" si="15"/>
        <v>-323.77220029060607</v>
      </c>
      <c r="Z12">
        <v>5</v>
      </c>
      <c r="AA12">
        <v>97</v>
      </c>
      <c r="AB12">
        <v>0</v>
      </c>
      <c r="AC12">
        <f t="shared" si="8"/>
        <v>97</v>
      </c>
      <c r="AD12" s="1">
        <f t="shared" si="16"/>
        <v>82.91600652988339</v>
      </c>
      <c r="AE12" s="1">
        <f t="shared" si="17"/>
        <v>-642.2774390777635</v>
      </c>
      <c r="AH12">
        <v>5</v>
      </c>
      <c r="AI12">
        <v>85</v>
      </c>
      <c r="AJ12">
        <v>0</v>
      </c>
      <c r="AK12">
        <f t="shared" si="0"/>
        <v>85</v>
      </c>
      <c r="AL12" s="1">
        <f t="shared" si="2"/>
        <v>72.65835623752669</v>
      </c>
      <c r="AM12" s="1">
        <f t="shared" si="9"/>
        <v>-163.34528509155848</v>
      </c>
      <c r="AP12">
        <v>5</v>
      </c>
      <c r="AQ12">
        <v>85</v>
      </c>
      <c r="AR12">
        <v>5</v>
      </c>
      <c r="AS12">
        <f t="shared" si="1"/>
        <v>80</v>
      </c>
      <c r="AT12" s="1">
        <f t="shared" si="3"/>
        <v>68.38433528237806</v>
      </c>
      <c r="AU12" s="1">
        <f t="shared" si="10"/>
        <v>26.90305398970621</v>
      </c>
    </row>
    <row r="13" spans="2:47" ht="12.75">
      <c r="B13">
        <v>6</v>
      </c>
      <c r="C13">
        <v>100</v>
      </c>
      <c r="D13">
        <v>0</v>
      </c>
      <c r="E13">
        <f t="shared" si="4"/>
        <v>100</v>
      </c>
      <c r="F13" s="1">
        <f t="shared" si="11"/>
        <v>82.19271067593516</v>
      </c>
      <c r="G13" s="1">
        <f t="shared" si="5"/>
        <v>-554.8177668983794</v>
      </c>
      <c r="J13">
        <v>6</v>
      </c>
      <c r="K13">
        <v>100</v>
      </c>
      <c r="L13">
        <v>50</v>
      </c>
      <c r="M13">
        <f t="shared" si="6"/>
        <v>50</v>
      </c>
      <c r="N13" s="1">
        <f t="shared" si="12"/>
        <v>41.09635533796758</v>
      </c>
      <c r="O13" s="1">
        <f t="shared" si="13"/>
        <v>-777.4088834491897</v>
      </c>
      <c r="R13">
        <v>6</v>
      </c>
      <c r="S13">
        <v>100</v>
      </c>
      <c r="T13">
        <v>54</v>
      </c>
      <c r="U13">
        <f t="shared" si="7"/>
        <v>46</v>
      </c>
      <c r="V13" s="1">
        <f t="shared" si="14"/>
        <v>37.80864691093017</v>
      </c>
      <c r="W13" s="1">
        <f t="shared" si="15"/>
        <v>-285.9635533796759</v>
      </c>
      <c r="Z13">
        <v>6</v>
      </c>
      <c r="AA13">
        <v>96</v>
      </c>
      <c r="AB13">
        <v>0</v>
      </c>
      <c r="AC13">
        <f t="shared" si="8"/>
        <v>96</v>
      </c>
      <c r="AD13" s="1">
        <f t="shared" si="16"/>
        <v>78.90500224889774</v>
      </c>
      <c r="AE13" s="1">
        <f t="shared" si="17"/>
        <v>-563.3724368288657</v>
      </c>
      <c r="AH13">
        <v>6</v>
      </c>
      <c r="AI13">
        <v>80</v>
      </c>
      <c r="AJ13">
        <v>0</v>
      </c>
      <c r="AK13">
        <f t="shared" si="0"/>
        <v>80</v>
      </c>
      <c r="AL13" s="1">
        <f t="shared" si="2"/>
        <v>65.75416854074813</v>
      </c>
      <c r="AM13" s="1">
        <f t="shared" si="9"/>
        <v>-97.59111655081036</v>
      </c>
      <c r="AP13">
        <v>6</v>
      </c>
      <c r="AQ13">
        <v>80</v>
      </c>
      <c r="AR13">
        <v>8</v>
      </c>
      <c r="AS13">
        <f t="shared" si="1"/>
        <v>72</v>
      </c>
      <c r="AT13" s="1">
        <f t="shared" si="3"/>
        <v>59.17875168667331</v>
      </c>
      <c r="AU13" s="1">
        <f t="shared" si="10"/>
        <v>86.08180567637952</v>
      </c>
    </row>
    <row r="14" spans="2:47" ht="12.75">
      <c r="B14">
        <v>7</v>
      </c>
      <c r="C14">
        <v>100</v>
      </c>
      <c r="D14">
        <v>0</v>
      </c>
      <c r="E14">
        <f t="shared" si="4"/>
        <v>100</v>
      </c>
      <c r="F14" s="1">
        <f t="shared" si="11"/>
        <v>79.03145257301458</v>
      </c>
      <c r="G14" s="1">
        <f t="shared" si="5"/>
        <v>-475.78631432536486</v>
      </c>
      <c r="J14">
        <v>7</v>
      </c>
      <c r="K14">
        <v>100</v>
      </c>
      <c r="L14">
        <v>50</v>
      </c>
      <c r="M14">
        <f t="shared" si="6"/>
        <v>50</v>
      </c>
      <c r="N14" s="1">
        <f t="shared" si="12"/>
        <v>39.51572628650729</v>
      </c>
      <c r="O14" s="1">
        <f t="shared" si="13"/>
        <v>-737.8931571626824</v>
      </c>
      <c r="R14">
        <v>7</v>
      </c>
      <c r="S14">
        <v>100</v>
      </c>
      <c r="T14">
        <v>55</v>
      </c>
      <c r="U14">
        <f t="shared" si="7"/>
        <v>45</v>
      </c>
      <c r="V14" s="1">
        <f t="shared" si="14"/>
        <v>35.56415365785656</v>
      </c>
      <c r="W14" s="1">
        <f t="shared" si="15"/>
        <v>-250.39939972181932</v>
      </c>
      <c r="Z14">
        <v>7</v>
      </c>
      <c r="AA14">
        <v>95</v>
      </c>
      <c r="AB14">
        <v>0</v>
      </c>
      <c r="AC14">
        <f t="shared" si="8"/>
        <v>95</v>
      </c>
      <c r="AD14" s="1">
        <f t="shared" si="16"/>
        <v>75.07987994436384</v>
      </c>
      <c r="AE14" s="1">
        <f t="shared" si="17"/>
        <v>-488.2925568845019</v>
      </c>
      <c r="AH14">
        <v>7</v>
      </c>
      <c r="AI14">
        <v>75</v>
      </c>
      <c r="AJ14">
        <v>0</v>
      </c>
      <c r="AK14">
        <f t="shared" si="0"/>
        <v>75</v>
      </c>
      <c r="AL14" s="1">
        <f t="shared" si="2"/>
        <v>59.273589429760925</v>
      </c>
      <c r="AM14" s="1">
        <f t="shared" si="9"/>
        <v>-38.31752712104943</v>
      </c>
      <c r="AP14">
        <v>7</v>
      </c>
      <c r="AQ14">
        <v>75</v>
      </c>
      <c r="AR14">
        <v>13</v>
      </c>
      <c r="AS14">
        <f t="shared" si="1"/>
        <v>62</v>
      </c>
      <c r="AT14" s="1">
        <f t="shared" si="3"/>
        <v>48.99950059526903</v>
      </c>
      <c r="AU14" s="1">
        <f t="shared" si="10"/>
        <v>135.08130627164854</v>
      </c>
    </row>
    <row r="15" spans="2:47" ht="12.75">
      <c r="B15">
        <v>8</v>
      </c>
      <c r="C15">
        <v>100</v>
      </c>
      <c r="D15">
        <v>0</v>
      </c>
      <c r="E15">
        <f t="shared" si="4"/>
        <v>100</v>
      </c>
      <c r="F15" s="1">
        <f t="shared" si="11"/>
        <v>75.99178132020633</v>
      </c>
      <c r="G15" s="1">
        <f t="shared" si="5"/>
        <v>-399.79453300515854</v>
      </c>
      <c r="J15">
        <v>8</v>
      </c>
      <c r="K15">
        <v>100</v>
      </c>
      <c r="L15">
        <v>50</v>
      </c>
      <c r="M15">
        <f t="shared" si="6"/>
        <v>50</v>
      </c>
      <c r="N15" s="1">
        <f t="shared" si="12"/>
        <v>37.995890660103164</v>
      </c>
      <c r="O15" s="1">
        <f t="shared" si="13"/>
        <v>-699.8972665025792</v>
      </c>
      <c r="R15">
        <v>8</v>
      </c>
      <c r="S15">
        <v>100</v>
      </c>
      <c r="T15">
        <v>56</v>
      </c>
      <c r="U15">
        <f t="shared" si="7"/>
        <v>44</v>
      </c>
      <c r="V15" s="1">
        <f t="shared" si="14"/>
        <v>33.436383780890786</v>
      </c>
      <c r="W15" s="1">
        <f t="shared" si="15"/>
        <v>-216.96301594092853</v>
      </c>
      <c r="Z15">
        <v>8</v>
      </c>
      <c r="AA15">
        <v>94</v>
      </c>
      <c r="AB15">
        <v>0</v>
      </c>
      <c r="AC15">
        <f t="shared" si="8"/>
        <v>94</v>
      </c>
      <c r="AD15" s="1">
        <f t="shared" si="16"/>
        <v>71.43227444099395</v>
      </c>
      <c r="AE15" s="1">
        <f t="shared" si="17"/>
        <v>-416.8602824435079</v>
      </c>
      <c r="AH15">
        <v>8</v>
      </c>
      <c r="AI15">
        <v>70</v>
      </c>
      <c r="AJ15">
        <v>0</v>
      </c>
      <c r="AK15">
        <f t="shared" si="0"/>
        <v>70</v>
      </c>
      <c r="AL15" s="1">
        <f t="shared" si="2"/>
        <v>53.19424692414443</v>
      </c>
      <c r="AM15" s="1">
        <f t="shared" si="9"/>
        <v>14.876719803095</v>
      </c>
      <c r="AP15">
        <v>8</v>
      </c>
      <c r="AQ15">
        <v>70</v>
      </c>
      <c r="AR15">
        <v>21</v>
      </c>
      <c r="AS15">
        <f t="shared" si="1"/>
        <v>49</v>
      </c>
      <c r="AT15" s="1">
        <f t="shared" si="3"/>
        <v>37.2359728469011</v>
      </c>
      <c r="AU15" s="1">
        <f t="shared" si="10"/>
        <v>172.31727911854964</v>
      </c>
    </row>
    <row r="16" spans="2:47" ht="12.75">
      <c r="B16">
        <v>9</v>
      </c>
      <c r="C16">
        <v>100</v>
      </c>
      <c r="D16">
        <v>0</v>
      </c>
      <c r="E16">
        <f t="shared" si="4"/>
        <v>100</v>
      </c>
      <c r="F16" s="1">
        <f t="shared" si="11"/>
        <v>73.06902050019838</v>
      </c>
      <c r="G16" s="1">
        <f t="shared" si="5"/>
        <v>-326.7255125049602</v>
      </c>
      <c r="J16">
        <v>9</v>
      </c>
      <c r="K16">
        <v>100</v>
      </c>
      <c r="L16">
        <v>50</v>
      </c>
      <c r="M16">
        <f t="shared" si="6"/>
        <v>50</v>
      </c>
      <c r="N16" s="1">
        <f t="shared" si="12"/>
        <v>36.53451025009919</v>
      </c>
      <c r="O16" s="1">
        <f t="shared" si="13"/>
        <v>-663.36275625248</v>
      </c>
      <c r="R16">
        <v>9</v>
      </c>
      <c r="S16">
        <v>100</v>
      </c>
      <c r="T16">
        <v>57</v>
      </c>
      <c r="U16">
        <f t="shared" si="7"/>
        <v>43</v>
      </c>
      <c r="V16" s="1">
        <f t="shared" si="14"/>
        <v>31.4196788150853</v>
      </c>
      <c r="W16" s="1">
        <f t="shared" si="15"/>
        <v>-185.54333712584324</v>
      </c>
      <c r="Z16">
        <v>9</v>
      </c>
      <c r="AA16">
        <v>93</v>
      </c>
      <c r="AB16">
        <v>0</v>
      </c>
      <c r="AC16">
        <f t="shared" si="8"/>
        <v>93</v>
      </c>
      <c r="AD16" s="1">
        <f t="shared" si="16"/>
        <v>67.9541890651845</v>
      </c>
      <c r="AE16" s="1">
        <f t="shared" si="17"/>
        <v>-348.9060933783234</v>
      </c>
      <c r="AH16">
        <v>9</v>
      </c>
      <c r="AI16">
        <v>65</v>
      </c>
      <c r="AJ16">
        <v>0</v>
      </c>
      <c r="AK16">
        <f t="shared" si="0"/>
        <v>65</v>
      </c>
      <c r="AL16" s="1">
        <f t="shared" si="2"/>
        <v>47.49486332512895</v>
      </c>
      <c r="AM16" s="1">
        <f t="shared" si="9"/>
        <v>62.371583128223946</v>
      </c>
      <c r="AP16">
        <v>9</v>
      </c>
      <c r="AQ16">
        <v>65</v>
      </c>
      <c r="AR16">
        <v>34</v>
      </c>
      <c r="AS16">
        <f t="shared" si="1"/>
        <v>31</v>
      </c>
      <c r="AT16" s="1">
        <f t="shared" si="3"/>
        <v>22.651396355061497</v>
      </c>
      <c r="AU16" s="1">
        <f t="shared" si="10"/>
        <v>194.96867547361114</v>
      </c>
    </row>
    <row r="17" spans="2:47" ht="12.75">
      <c r="B17">
        <v>10</v>
      </c>
      <c r="C17">
        <v>100</v>
      </c>
      <c r="D17">
        <v>0</v>
      </c>
      <c r="E17">
        <f t="shared" si="4"/>
        <v>100</v>
      </c>
      <c r="F17" s="1">
        <f t="shared" si="11"/>
        <v>70.25867355788304</v>
      </c>
      <c r="G17" s="1">
        <f t="shared" si="5"/>
        <v>-256.4668389470771</v>
      </c>
      <c r="J17">
        <v>10</v>
      </c>
      <c r="K17">
        <v>100</v>
      </c>
      <c r="L17">
        <v>50</v>
      </c>
      <c r="M17">
        <f t="shared" si="6"/>
        <v>50</v>
      </c>
      <c r="N17" s="1">
        <f t="shared" si="12"/>
        <v>35.12933677894152</v>
      </c>
      <c r="O17" s="1">
        <f t="shared" si="13"/>
        <v>-628.2334194735386</v>
      </c>
      <c r="R17">
        <v>10</v>
      </c>
      <c r="S17">
        <v>100</v>
      </c>
      <c r="T17">
        <v>58</v>
      </c>
      <c r="U17">
        <f t="shared" si="7"/>
        <v>42</v>
      </c>
      <c r="V17" s="1">
        <f t="shared" si="14"/>
        <v>29.50864289431088</v>
      </c>
      <c r="W17" s="1">
        <f t="shared" si="15"/>
        <v>-156.03469423153234</v>
      </c>
      <c r="Z17">
        <v>10</v>
      </c>
      <c r="AA17">
        <v>92</v>
      </c>
      <c r="AB17">
        <v>0</v>
      </c>
      <c r="AC17">
        <f t="shared" si="8"/>
        <v>92</v>
      </c>
      <c r="AD17" s="1">
        <f t="shared" si="16"/>
        <v>64.6379796732524</v>
      </c>
      <c r="AE17" s="1">
        <f t="shared" si="17"/>
        <v>-284.268113705071</v>
      </c>
      <c r="AH17">
        <v>10</v>
      </c>
      <c r="AI17">
        <v>60</v>
      </c>
      <c r="AJ17">
        <v>0</v>
      </c>
      <c r="AK17">
        <f t="shared" si="0"/>
        <v>60</v>
      </c>
      <c r="AL17" s="1">
        <f t="shared" si="2"/>
        <v>42.15520413472983</v>
      </c>
      <c r="AM17" s="1">
        <f t="shared" si="9"/>
        <v>104.52678726295377</v>
      </c>
      <c r="AP17">
        <v>10</v>
      </c>
      <c r="AQ17">
        <v>60</v>
      </c>
      <c r="AR17">
        <v>55</v>
      </c>
      <c r="AS17">
        <f t="shared" si="1"/>
        <v>5</v>
      </c>
      <c r="AT17" s="1">
        <f t="shared" si="3"/>
        <v>3.5129336778941527</v>
      </c>
      <c r="AU17" s="1">
        <f t="shared" si="10"/>
        <v>198.4816091515053</v>
      </c>
    </row>
    <row r="18" spans="2:47" ht="12.75">
      <c r="B18">
        <v>11</v>
      </c>
      <c r="C18">
        <v>100</v>
      </c>
      <c r="D18">
        <v>0</v>
      </c>
      <c r="E18">
        <f aca="true" t="shared" si="18" ref="E18:E31">C18-D18</f>
        <v>100</v>
      </c>
      <c r="F18" s="1">
        <f aca="true" t="shared" si="19" ref="F18:F31">E18/(1+$C$4)^B17</f>
        <v>67.55641688257985</v>
      </c>
      <c r="G18" s="1">
        <f t="shared" si="5"/>
        <v>-188.91042206449725</v>
      </c>
      <c r="J18">
        <v>11</v>
      </c>
      <c r="K18">
        <v>100</v>
      </c>
      <c r="L18">
        <v>50</v>
      </c>
      <c r="M18">
        <f t="shared" si="6"/>
        <v>50</v>
      </c>
      <c r="N18" s="1">
        <f t="shared" si="12"/>
        <v>33.77820844128993</v>
      </c>
      <c r="O18" s="1">
        <f t="shared" si="13"/>
        <v>-594.4552110322486</v>
      </c>
      <c r="R18">
        <v>11</v>
      </c>
      <c r="S18">
        <v>100</v>
      </c>
      <c r="T18">
        <v>59</v>
      </c>
      <c r="U18">
        <f t="shared" si="7"/>
        <v>41</v>
      </c>
      <c r="V18" s="1">
        <f t="shared" si="14"/>
        <v>27.69813092185774</v>
      </c>
      <c r="W18" s="1">
        <f t="shared" si="15"/>
        <v>-128.3365633096746</v>
      </c>
      <c r="Z18">
        <v>11</v>
      </c>
      <c r="AA18">
        <v>91</v>
      </c>
      <c r="AB18">
        <v>0</v>
      </c>
      <c r="AC18">
        <f t="shared" si="8"/>
        <v>91</v>
      </c>
      <c r="AD18" s="1">
        <f t="shared" si="16"/>
        <v>61.476339363147666</v>
      </c>
      <c r="AE18" s="1">
        <f t="shared" si="17"/>
        <v>-222.79177434192334</v>
      </c>
      <c r="AH18">
        <v>11</v>
      </c>
      <c r="AI18">
        <v>55</v>
      </c>
      <c r="AJ18">
        <v>0</v>
      </c>
      <c r="AK18">
        <f t="shared" si="0"/>
        <v>55</v>
      </c>
      <c r="AL18" s="1">
        <f t="shared" si="2"/>
        <v>37.15602928541892</v>
      </c>
      <c r="AM18" s="1">
        <f t="shared" si="9"/>
        <v>141.6828165483727</v>
      </c>
      <c r="AP18">
        <v>11</v>
      </c>
      <c r="AQ18">
        <v>55</v>
      </c>
      <c r="AR18">
        <v>89</v>
      </c>
      <c r="AS18">
        <f t="shared" si="1"/>
        <v>-34</v>
      </c>
      <c r="AT18" s="1">
        <f t="shared" si="3"/>
        <v>-22.96918174007715</v>
      </c>
      <c r="AU18" s="1">
        <f t="shared" si="10"/>
        <v>175.51242741142815</v>
      </c>
    </row>
    <row r="19" spans="2:47" ht="12.75">
      <c r="B19">
        <v>12</v>
      </c>
      <c r="C19">
        <v>100</v>
      </c>
      <c r="D19">
        <v>0</v>
      </c>
      <c r="E19">
        <f t="shared" si="18"/>
        <v>100</v>
      </c>
      <c r="F19" s="1">
        <f t="shared" si="19"/>
        <v>64.95809315632678</v>
      </c>
      <c r="G19" s="1">
        <f t="shared" si="5"/>
        <v>-123.95232890817047</v>
      </c>
      <c r="J19">
        <v>12</v>
      </c>
      <c r="K19">
        <v>100</v>
      </c>
      <c r="L19">
        <v>50</v>
      </c>
      <c r="M19">
        <f t="shared" si="6"/>
        <v>50</v>
      </c>
      <c r="N19" s="1">
        <f t="shared" si="12"/>
        <v>32.47904657816339</v>
      </c>
      <c r="O19" s="1">
        <f t="shared" si="13"/>
        <v>-561.9761644540852</v>
      </c>
      <c r="R19">
        <v>12</v>
      </c>
      <c r="S19">
        <v>100</v>
      </c>
      <c r="T19">
        <v>60</v>
      </c>
      <c r="U19">
        <f t="shared" si="7"/>
        <v>40</v>
      </c>
      <c r="V19" s="1">
        <f t="shared" si="14"/>
        <v>25.983237262530714</v>
      </c>
      <c r="W19" s="1">
        <f t="shared" si="15"/>
        <v>-102.3533260471439</v>
      </c>
      <c r="Z19">
        <v>12</v>
      </c>
      <c r="AA19">
        <v>90</v>
      </c>
      <c r="AB19">
        <v>0</v>
      </c>
      <c r="AC19">
        <f t="shared" si="8"/>
        <v>90</v>
      </c>
      <c r="AD19" s="1">
        <f t="shared" si="16"/>
        <v>58.46228384069411</v>
      </c>
      <c r="AE19" s="1">
        <f t="shared" si="17"/>
        <v>-164.32949050122923</v>
      </c>
      <c r="AH19">
        <v>12</v>
      </c>
      <c r="AI19">
        <v>50</v>
      </c>
      <c r="AJ19">
        <v>0</v>
      </c>
      <c r="AK19">
        <f t="shared" si="0"/>
        <v>50</v>
      </c>
      <c r="AL19" s="1">
        <f t="shared" si="2"/>
        <v>32.47904657816339</v>
      </c>
      <c r="AM19" s="1">
        <f t="shared" si="9"/>
        <v>174.1618631265361</v>
      </c>
      <c r="AP19">
        <v>12</v>
      </c>
      <c r="AQ19">
        <v>50</v>
      </c>
      <c r="AR19">
        <f>AR18+AR18</f>
        <v>178</v>
      </c>
      <c r="AS19">
        <f t="shared" si="1"/>
        <v>-128</v>
      </c>
      <c r="AT19" s="1">
        <f t="shared" si="3"/>
        <v>-83.14635924009829</v>
      </c>
      <c r="AU19" s="1">
        <f t="shared" si="10"/>
        <v>92.36606817132986</v>
      </c>
    </row>
    <row r="20" spans="2:47" ht="12.75">
      <c r="B20">
        <v>13</v>
      </c>
      <c r="C20">
        <v>100</v>
      </c>
      <c r="D20">
        <v>0</v>
      </c>
      <c r="E20">
        <f t="shared" si="18"/>
        <v>100</v>
      </c>
      <c r="F20" s="1">
        <f t="shared" si="19"/>
        <v>62.45970495800651</v>
      </c>
      <c r="G20" s="1">
        <f t="shared" si="5"/>
        <v>-61.49262395016396</v>
      </c>
      <c r="J20">
        <v>13</v>
      </c>
      <c r="K20">
        <v>100</v>
      </c>
      <c r="L20">
        <v>50</v>
      </c>
      <c r="M20">
        <f t="shared" si="6"/>
        <v>50</v>
      </c>
      <c r="N20" s="1">
        <f t="shared" si="12"/>
        <v>31.229852479003256</v>
      </c>
      <c r="O20" s="1">
        <f t="shared" si="13"/>
        <v>-530.7463119750819</v>
      </c>
      <c r="R20">
        <v>13</v>
      </c>
      <c r="S20">
        <v>100</v>
      </c>
      <c r="T20">
        <v>61</v>
      </c>
      <c r="U20">
        <f t="shared" si="7"/>
        <v>39</v>
      </c>
      <c r="V20" s="1">
        <f t="shared" si="14"/>
        <v>24.35928493362254</v>
      </c>
      <c r="W20" s="1">
        <f t="shared" si="15"/>
        <v>-77.99404111352135</v>
      </c>
      <c r="Z20">
        <v>13</v>
      </c>
      <c r="AA20">
        <v>89</v>
      </c>
      <c r="AB20">
        <v>0</v>
      </c>
      <c r="AC20">
        <f t="shared" si="8"/>
        <v>89</v>
      </c>
      <c r="AD20" s="1">
        <f t="shared" si="16"/>
        <v>55.589137412625796</v>
      </c>
      <c r="AE20" s="1">
        <f t="shared" si="17"/>
        <v>-108.74035308860343</v>
      </c>
      <c r="AH20">
        <v>13</v>
      </c>
      <c r="AI20">
        <v>45</v>
      </c>
      <c r="AJ20">
        <v>0</v>
      </c>
      <c r="AK20">
        <f t="shared" si="0"/>
        <v>45</v>
      </c>
      <c r="AL20" s="1">
        <f t="shared" si="2"/>
        <v>28.10686723110293</v>
      </c>
      <c r="AM20" s="1">
        <f t="shared" si="9"/>
        <v>202.26873035763904</v>
      </c>
      <c r="AP20">
        <v>13</v>
      </c>
      <c r="AQ20">
        <v>45</v>
      </c>
      <c r="AR20">
        <f>AR19+AR19</f>
        <v>356</v>
      </c>
      <c r="AS20">
        <f t="shared" si="1"/>
        <v>-311</v>
      </c>
      <c r="AT20" s="1">
        <f t="shared" si="3"/>
        <v>-194.24968241940024</v>
      </c>
      <c r="AU20" s="1">
        <f t="shared" si="10"/>
        <v>-101.88361424807039</v>
      </c>
    </row>
    <row r="21" spans="2:47" ht="12.75">
      <c r="B21">
        <v>14</v>
      </c>
      <c r="C21">
        <v>100</v>
      </c>
      <c r="D21">
        <v>0</v>
      </c>
      <c r="E21">
        <f t="shared" si="18"/>
        <v>100</v>
      </c>
      <c r="F21" s="1">
        <f t="shared" si="19"/>
        <v>60.0574086134678</v>
      </c>
      <c r="G21" s="1">
        <f t="shared" si="5"/>
        <v>-1.4352153366961602</v>
      </c>
      <c r="J21">
        <v>14</v>
      </c>
      <c r="K21">
        <v>100</v>
      </c>
      <c r="L21">
        <v>50</v>
      </c>
      <c r="M21">
        <f t="shared" si="6"/>
        <v>50</v>
      </c>
      <c r="N21" s="1">
        <f t="shared" si="12"/>
        <v>30.0287043067339</v>
      </c>
      <c r="O21" s="1">
        <f t="shared" si="13"/>
        <v>-500.71760766834797</v>
      </c>
      <c r="R21">
        <v>14</v>
      </c>
      <c r="S21">
        <v>100</v>
      </c>
      <c r="T21">
        <v>62</v>
      </c>
      <c r="U21">
        <f t="shared" si="7"/>
        <v>38</v>
      </c>
      <c r="V21" s="1">
        <f t="shared" si="14"/>
        <v>22.821815273117764</v>
      </c>
      <c r="W21" s="1">
        <f t="shared" si="15"/>
        <v>-55.172225840403584</v>
      </c>
      <c r="Z21">
        <v>14</v>
      </c>
      <c r="AA21">
        <v>88</v>
      </c>
      <c r="AB21">
        <v>0</v>
      </c>
      <c r="AC21">
        <f t="shared" si="8"/>
        <v>88</v>
      </c>
      <c r="AD21" s="1">
        <f t="shared" si="16"/>
        <v>52.850519579851664</v>
      </c>
      <c r="AE21" s="1">
        <f t="shared" si="17"/>
        <v>-55.889833508751764</v>
      </c>
      <c r="AH21">
        <v>14</v>
      </c>
      <c r="AI21">
        <v>40</v>
      </c>
      <c r="AJ21">
        <v>0</v>
      </c>
      <c r="AK21">
        <f t="shared" si="0"/>
        <v>40</v>
      </c>
      <c r="AL21" s="1">
        <f t="shared" si="2"/>
        <v>24.02296344538712</v>
      </c>
      <c r="AM21" s="1">
        <f t="shared" si="9"/>
        <v>226.29169380302616</v>
      </c>
      <c r="AP21">
        <v>14</v>
      </c>
      <c r="AQ21">
        <v>40</v>
      </c>
      <c r="AR21">
        <f>AR20+AR20</f>
        <v>712</v>
      </c>
      <c r="AS21">
        <f t="shared" si="1"/>
        <v>-672</v>
      </c>
      <c r="AT21" s="1">
        <f t="shared" si="3"/>
        <v>-403.5857858825036</v>
      </c>
      <c r="AU21" s="1">
        <f t="shared" si="10"/>
        <v>-505.469400130574</v>
      </c>
    </row>
    <row r="22" spans="2:47" ht="12.75">
      <c r="B22">
        <v>15</v>
      </c>
      <c r="C22">
        <v>100</v>
      </c>
      <c r="D22">
        <v>0</v>
      </c>
      <c r="E22">
        <f t="shared" si="18"/>
        <v>100</v>
      </c>
      <c r="F22" s="1">
        <f t="shared" si="19"/>
        <v>57.747508282180576</v>
      </c>
      <c r="G22" s="1">
        <f t="shared" si="5"/>
        <v>56.312292945484415</v>
      </c>
      <c r="J22">
        <v>15</v>
      </c>
      <c r="K22">
        <v>100</v>
      </c>
      <c r="L22">
        <v>50</v>
      </c>
      <c r="M22">
        <f t="shared" si="6"/>
        <v>50</v>
      </c>
      <c r="N22" s="1">
        <f t="shared" si="12"/>
        <v>28.873754141090288</v>
      </c>
      <c r="O22" s="1">
        <f t="shared" si="13"/>
        <v>-471.8438535272577</v>
      </c>
      <c r="R22">
        <v>15</v>
      </c>
      <c r="S22">
        <v>100</v>
      </c>
      <c r="T22">
        <v>63</v>
      </c>
      <c r="U22">
        <f t="shared" si="7"/>
        <v>37</v>
      </c>
      <c r="V22" s="1">
        <f t="shared" si="14"/>
        <v>21.366578064406813</v>
      </c>
      <c r="W22" s="1">
        <f t="shared" si="15"/>
        <v>-33.805647775996775</v>
      </c>
      <c r="Z22">
        <v>15</v>
      </c>
      <c r="AA22">
        <v>87</v>
      </c>
      <c r="AB22">
        <v>0</v>
      </c>
      <c r="AC22">
        <f t="shared" si="8"/>
        <v>87</v>
      </c>
      <c r="AD22" s="1">
        <f t="shared" si="16"/>
        <v>50.240332205497104</v>
      </c>
      <c r="AE22" s="1">
        <f t="shared" si="17"/>
        <v>-5.6495013032546595</v>
      </c>
      <c r="AH22">
        <v>15</v>
      </c>
      <c r="AI22">
        <v>35</v>
      </c>
      <c r="AJ22">
        <v>0</v>
      </c>
      <c r="AK22">
        <f t="shared" si="0"/>
        <v>35</v>
      </c>
      <c r="AL22" s="1">
        <f t="shared" si="2"/>
        <v>20.2116278987632</v>
      </c>
      <c r="AM22" s="1">
        <f t="shared" si="9"/>
        <v>246.50332170178936</v>
      </c>
      <c r="AT22" s="1"/>
      <c r="AU22" s="1"/>
    </row>
    <row r="23" spans="2:47" ht="12.75">
      <c r="B23">
        <v>16</v>
      </c>
      <c r="C23">
        <v>100</v>
      </c>
      <c r="D23">
        <v>0</v>
      </c>
      <c r="E23">
        <f t="shared" si="18"/>
        <v>100</v>
      </c>
      <c r="F23" s="1">
        <f t="shared" si="19"/>
        <v>55.526450271327484</v>
      </c>
      <c r="G23" s="1">
        <f t="shared" si="5"/>
        <v>111.8387432168119</v>
      </c>
      <c r="J23">
        <v>16</v>
      </c>
      <c r="K23">
        <v>100</v>
      </c>
      <c r="L23">
        <v>50</v>
      </c>
      <c r="M23">
        <f t="shared" si="6"/>
        <v>50</v>
      </c>
      <c r="N23" s="1">
        <f t="shared" si="12"/>
        <v>27.763225135663742</v>
      </c>
      <c r="O23" s="1">
        <f t="shared" si="13"/>
        <v>-444.08062839159396</v>
      </c>
      <c r="R23">
        <v>16</v>
      </c>
      <c r="S23">
        <v>100</v>
      </c>
      <c r="T23">
        <v>64</v>
      </c>
      <c r="U23">
        <f t="shared" si="7"/>
        <v>36</v>
      </c>
      <c r="V23" s="1">
        <f t="shared" si="14"/>
        <v>19.98952209767789</v>
      </c>
      <c r="W23" s="1">
        <f t="shared" si="15"/>
        <v>-13.816125678318883</v>
      </c>
      <c r="Z23">
        <v>16</v>
      </c>
      <c r="AA23">
        <v>86</v>
      </c>
      <c r="AB23">
        <v>0</v>
      </c>
      <c r="AC23">
        <f t="shared" si="8"/>
        <v>86</v>
      </c>
      <c r="AD23" s="1">
        <f t="shared" si="16"/>
        <v>47.75274723334163</v>
      </c>
      <c r="AE23" s="1">
        <f t="shared" si="17"/>
        <v>42.10324593008697</v>
      </c>
      <c r="AH23">
        <v>16</v>
      </c>
      <c r="AI23">
        <v>30</v>
      </c>
      <c r="AJ23">
        <v>0</v>
      </c>
      <c r="AK23">
        <f t="shared" si="0"/>
        <v>30</v>
      </c>
      <c r="AL23" s="1">
        <f t="shared" si="2"/>
        <v>16.657935081398243</v>
      </c>
      <c r="AM23" s="1">
        <f t="shared" si="9"/>
        <v>263.1612567831876</v>
      </c>
      <c r="AT23" s="1"/>
      <c r="AU23" s="1"/>
    </row>
    <row r="24" spans="2:47" ht="12.75">
      <c r="B24">
        <v>17</v>
      </c>
      <c r="C24">
        <v>100</v>
      </c>
      <c r="D24">
        <v>0</v>
      </c>
      <c r="E24">
        <f t="shared" si="18"/>
        <v>100</v>
      </c>
      <c r="F24" s="1">
        <f t="shared" si="19"/>
        <v>53.390817568584104</v>
      </c>
      <c r="G24" s="1">
        <f t="shared" si="5"/>
        <v>165.22956078539602</v>
      </c>
      <c r="J24">
        <v>17</v>
      </c>
      <c r="K24">
        <v>100</v>
      </c>
      <c r="L24">
        <v>50</v>
      </c>
      <c r="M24">
        <f t="shared" si="6"/>
        <v>50</v>
      </c>
      <c r="N24" s="1">
        <f t="shared" si="12"/>
        <v>26.695408784292052</v>
      </c>
      <c r="O24" s="1">
        <f t="shared" si="13"/>
        <v>-417.3852196073019</v>
      </c>
      <c r="R24">
        <v>17</v>
      </c>
      <c r="S24">
        <v>100</v>
      </c>
      <c r="T24">
        <v>65</v>
      </c>
      <c r="U24">
        <f t="shared" si="7"/>
        <v>35</v>
      </c>
      <c r="V24" s="1">
        <f t="shared" si="14"/>
        <v>18.686786149004437</v>
      </c>
      <c r="W24" s="1">
        <f t="shared" si="15"/>
        <v>4.870660470685554</v>
      </c>
      <c r="Z24">
        <v>17</v>
      </c>
      <c r="AA24">
        <v>85</v>
      </c>
      <c r="AB24">
        <v>0</v>
      </c>
      <c r="AC24">
        <f t="shared" si="8"/>
        <v>85</v>
      </c>
      <c r="AD24" s="1">
        <f t="shared" si="16"/>
        <v>45.38219493329649</v>
      </c>
      <c r="AE24" s="1">
        <f t="shared" si="17"/>
        <v>87.48544086338346</v>
      </c>
      <c r="AH24">
        <v>17</v>
      </c>
      <c r="AI24">
        <v>25</v>
      </c>
      <c r="AJ24">
        <v>0</v>
      </c>
      <c r="AK24">
        <f t="shared" si="0"/>
        <v>25</v>
      </c>
      <c r="AL24" s="1">
        <f t="shared" si="2"/>
        <v>13.347704392146026</v>
      </c>
      <c r="AM24" s="1">
        <f t="shared" si="9"/>
        <v>276.5089611753336</v>
      </c>
      <c r="AT24" s="1"/>
      <c r="AU24" s="1"/>
    </row>
    <row r="25" spans="2:47" ht="12.75">
      <c r="B25">
        <v>18</v>
      </c>
      <c r="C25">
        <v>100</v>
      </c>
      <c r="D25">
        <v>0</v>
      </c>
      <c r="E25">
        <f t="shared" si="18"/>
        <v>100</v>
      </c>
      <c r="F25" s="1">
        <f t="shared" si="19"/>
        <v>51.33732458517702</v>
      </c>
      <c r="G25" s="1">
        <f t="shared" si="5"/>
        <v>216.56688537057303</v>
      </c>
      <c r="J25">
        <v>18</v>
      </c>
      <c r="K25">
        <v>100</v>
      </c>
      <c r="L25">
        <v>50</v>
      </c>
      <c r="M25">
        <f t="shared" si="6"/>
        <v>50</v>
      </c>
      <c r="N25" s="1">
        <f t="shared" si="12"/>
        <v>25.66866229258851</v>
      </c>
      <c r="O25" s="1">
        <f t="shared" si="13"/>
        <v>-391.7165573147134</v>
      </c>
      <c r="R25">
        <v>18</v>
      </c>
      <c r="S25">
        <v>100</v>
      </c>
      <c r="T25">
        <v>66</v>
      </c>
      <c r="U25">
        <f t="shared" si="7"/>
        <v>34</v>
      </c>
      <c r="V25" s="1">
        <f t="shared" si="14"/>
        <v>17.45469035896019</v>
      </c>
      <c r="W25" s="1">
        <f t="shared" si="15"/>
        <v>22.325350829645743</v>
      </c>
      <c r="Z25">
        <v>18</v>
      </c>
      <c r="AA25">
        <v>84</v>
      </c>
      <c r="AB25">
        <v>0</v>
      </c>
      <c r="AC25">
        <f t="shared" si="8"/>
        <v>84</v>
      </c>
      <c r="AD25" s="1">
        <f t="shared" si="16"/>
        <v>43.1233526515487</v>
      </c>
      <c r="AE25" s="1">
        <f t="shared" si="17"/>
        <v>130.60879351493216</v>
      </c>
      <c r="AH25">
        <v>18</v>
      </c>
      <c r="AI25">
        <v>20</v>
      </c>
      <c r="AJ25">
        <v>0</v>
      </c>
      <c r="AK25">
        <f t="shared" si="0"/>
        <v>20</v>
      </c>
      <c r="AL25" s="1">
        <f t="shared" si="2"/>
        <v>10.267464917035404</v>
      </c>
      <c r="AM25" s="1">
        <f t="shared" si="9"/>
        <v>286.776426092369</v>
      </c>
      <c r="AT25" s="1"/>
      <c r="AU25" s="1"/>
    </row>
    <row r="26" spans="2:47" ht="12.75">
      <c r="B26">
        <v>19</v>
      </c>
      <c r="C26">
        <v>100</v>
      </c>
      <c r="D26">
        <v>0</v>
      </c>
      <c r="E26">
        <f t="shared" si="18"/>
        <v>100</v>
      </c>
      <c r="F26" s="1">
        <f t="shared" si="19"/>
        <v>49.362812101131745</v>
      </c>
      <c r="G26" s="1">
        <f t="shared" si="5"/>
        <v>265.9296974717048</v>
      </c>
      <c r="J26">
        <v>19</v>
      </c>
      <c r="K26">
        <v>100</v>
      </c>
      <c r="L26">
        <v>50</v>
      </c>
      <c r="M26">
        <f t="shared" si="6"/>
        <v>50</v>
      </c>
      <c r="N26" s="1">
        <f t="shared" si="12"/>
        <v>24.681406050565872</v>
      </c>
      <c r="O26" s="1">
        <f t="shared" si="13"/>
        <v>-367.0351512641475</v>
      </c>
      <c r="R26">
        <v>19</v>
      </c>
      <c r="S26">
        <v>100</v>
      </c>
      <c r="T26">
        <v>67</v>
      </c>
      <c r="U26">
        <f t="shared" si="7"/>
        <v>33</v>
      </c>
      <c r="V26" s="1">
        <f t="shared" si="14"/>
        <v>16.28972799337348</v>
      </c>
      <c r="W26" s="1">
        <f t="shared" si="15"/>
        <v>38.61507882301922</v>
      </c>
      <c r="Z26">
        <v>19</v>
      </c>
      <c r="AA26">
        <v>83</v>
      </c>
      <c r="AB26">
        <v>0</v>
      </c>
      <c r="AC26">
        <f t="shared" si="8"/>
        <v>83</v>
      </c>
      <c r="AD26" s="1">
        <f t="shared" si="16"/>
        <v>40.97113404393935</v>
      </c>
      <c r="AE26" s="1">
        <f t="shared" si="17"/>
        <v>171.5799275588715</v>
      </c>
      <c r="AH26">
        <v>19</v>
      </c>
      <c r="AI26">
        <v>15</v>
      </c>
      <c r="AJ26">
        <v>0</v>
      </c>
      <c r="AK26">
        <f t="shared" si="0"/>
        <v>15</v>
      </c>
      <c r="AL26" s="1">
        <f t="shared" si="2"/>
        <v>7.404421815169762</v>
      </c>
      <c r="AM26" s="1">
        <f t="shared" si="9"/>
        <v>294.18084790753875</v>
      </c>
      <c r="AT26" s="1"/>
      <c r="AU26" s="1"/>
    </row>
    <row r="27" spans="2:47" ht="12.75">
      <c r="B27">
        <v>20</v>
      </c>
      <c r="C27">
        <v>100</v>
      </c>
      <c r="D27">
        <v>0</v>
      </c>
      <c r="E27">
        <f t="shared" si="18"/>
        <v>100</v>
      </c>
      <c r="F27" s="1">
        <f t="shared" si="19"/>
        <v>47.464242404934375</v>
      </c>
      <c r="G27" s="1">
        <f t="shared" si="5"/>
        <v>313.3939398766392</v>
      </c>
      <c r="J27">
        <v>20</v>
      </c>
      <c r="K27">
        <v>100</v>
      </c>
      <c r="L27">
        <v>50</v>
      </c>
      <c r="M27">
        <f t="shared" si="6"/>
        <v>50</v>
      </c>
      <c r="N27" s="1">
        <f t="shared" si="12"/>
        <v>23.732121202467187</v>
      </c>
      <c r="O27" s="1">
        <f t="shared" si="13"/>
        <v>-343.3030300616803</v>
      </c>
      <c r="R27">
        <v>20</v>
      </c>
      <c r="S27">
        <v>100</v>
      </c>
      <c r="T27">
        <v>68</v>
      </c>
      <c r="U27">
        <f t="shared" si="7"/>
        <v>32</v>
      </c>
      <c r="V27" s="1">
        <f t="shared" si="14"/>
        <v>15.188557569579</v>
      </c>
      <c r="W27" s="1">
        <f t="shared" si="15"/>
        <v>53.80363639259822</v>
      </c>
      <c r="Z27">
        <v>20</v>
      </c>
      <c r="AA27">
        <v>82</v>
      </c>
      <c r="AB27">
        <v>0</v>
      </c>
      <c r="AC27">
        <f t="shared" si="8"/>
        <v>82</v>
      </c>
      <c r="AD27" s="1">
        <f t="shared" si="16"/>
        <v>38.92067877204619</v>
      </c>
      <c r="AE27" s="1">
        <f t="shared" si="17"/>
        <v>210.5006063309177</v>
      </c>
      <c r="AH27">
        <v>20</v>
      </c>
      <c r="AI27">
        <v>10</v>
      </c>
      <c r="AJ27">
        <v>0</v>
      </c>
      <c r="AK27">
        <f t="shared" si="0"/>
        <v>10</v>
      </c>
      <c r="AL27" s="1">
        <f t="shared" si="2"/>
        <v>4.746424240493438</v>
      </c>
      <c r="AM27" s="1">
        <f t="shared" si="9"/>
        <v>298.92727214803216</v>
      </c>
      <c r="AT27" s="1"/>
      <c r="AU27" s="1"/>
    </row>
    <row r="28" spans="2:47" ht="12.75">
      <c r="B28">
        <v>21</v>
      </c>
      <c r="C28">
        <v>100</v>
      </c>
      <c r="D28">
        <v>0</v>
      </c>
      <c r="E28">
        <f t="shared" si="18"/>
        <v>100</v>
      </c>
      <c r="F28" s="1">
        <f t="shared" si="19"/>
        <v>45.63869462012921</v>
      </c>
      <c r="G28" s="1">
        <f t="shared" si="5"/>
        <v>359.0326344967684</v>
      </c>
      <c r="J28">
        <v>21</v>
      </c>
      <c r="K28">
        <v>100</v>
      </c>
      <c r="L28">
        <v>0</v>
      </c>
      <c r="M28">
        <f t="shared" si="6"/>
        <v>100</v>
      </c>
      <c r="N28" s="1">
        <f t="shared" si="12"/>
        <v>45.63869462012921</v>
      </c>
      <c r="O28" s="1">
        <f t="shared" si="13"/>
        <v>-297.6643354415511</v>
      </c>
      <c r="R28">
        <v>21</v>
      </c>
      <c r="S28">
        <v>100</v>
      </c>
      <c r="T28">
        <v>69</v>
      </c>
      <c r="U28">
        <f t="shared" si="7"/>
        <v>31</v>
      </c>
      <c r="V28" s="1">
        <f t="shared" si="14"/>
        <v>14.147995332240054</v>
      </c>
      <c r="W28" s="1">
        <f t="shared" si="15"/>
        <v>67.95163172483828</v>
      </c>
      <c r="Z28">
        <v>21</v>
      </c>
      <c r="AA28">
        <v>81</v>
      </c>
      <c r="AB28">
        <v>0</v>
      </c>
      <c r="AC28">
        <f t="shared" si="8"/>
        <v>81</v>
      </c>
      <c r="AD28" s="1">
        <f t="shared" si="16"/>
        <v>36.96734264230466</v>
      </c>
      <c r="AE28" s="1">
        <f t="shared" si="17"/>
        <v>247.46794897322235</v>
      </c>
      <c r="AH28">
        <v>21</v>
      </c>
      <c r="AI28">
        <v>5</v>
      </c>
      <c r="AJ28">
        <v>0</v>
      </c>
      <c r="AK28">
        <f t="shared" si="0"/>
        <v>5</v>
      </c>
      <c r="AL28" s="1">
        <f t="shared" si="2"/>
        <v>2.2819347310064604</v>
      </c>
      <c r="AM28" s="1">
        <f t="shared" si="9"/>
        <v>301.2092068790386</v>
      </c>
      <c r="AT28" s="1"/>
      <c r="AU28" s="1"/>
    </row>
    <row r="29" spans="2:47" ht="12.75">
      <c r="B29">
        <v>22</v>
      </c>
      <c r="C29">
        <v>100</v>
      </c>
      <c r="D29">
        <v>0</v>
      </c>
      <c r="E29">
        <f t="shared" si="18"/>
        <v>100</v>
      </c>
      <c r="F29" s="1">
        <f t="shared" si="19"/>
        <v>43.88336021166269</v>
      </c>
      <c r="G29" s="1">
        <f t="shared" si="5"/>
        <v>402.9159947084311</v>
      </c>
      <c r="J29">
        <v>22</v>
      </c>
      <c r="K29">
        <v>100</v>
      </c>
      <c r="L29">
        <v>0</v>
      </c>
      <c r="M29">
        <f t="shared" si="6"/>
        <v>100</v>
      </c>
      <c r="N29" s="1">
        <f t="shared" si="12"/>
        <v>43.88336021166269</v>
      </c>
      <c r="O29" s="1">
        <f t="shared" si="13"/>
        <v>-253.78097522988838</v>
      </c>
      <c r="R29">
        <v>22</v>
      </c>
      <c r="S29">
        <v>100</v>
      </c>
      <c r="T29">
        <v>70</v>
      </c>
      <c r="U29">
        <f t="shared" si="7"/>
        <v>30</v>
      </c>
      <c r="V29" s="1">
        <f t="shared" si="14"/>
        <v>13.165008063498806</v>
      </c>
      <c r="W29" s="1">
        <f t="shared" si="15"/>
        <v>81.11663978833708</v>
      </c>
      <c r="Z29">
        <v>22</v>
      </c>
      <c r="AA29">
        <v>80</v>
      </c>
      <c r="AB29">
        <v>0</v>
      </c>
      <c r="AC29">
        <f t="shared" si="8"/>
        <v>80</v>
      </c>
      <c r="AD29" s="1">
        <f t="shared" si="16"/>
        <v>35.10668816933015</v>
      </c>
      <c r="AE29" s="1">
        <f t="shared" si="17"/>
        <v>282.5746371425525</v>
      </c>
      <c r="AL29" s="1"/>
      <c r="AM29" s="1"/>
      <c r="AT29" s="1"/>
      <c r="AU29" s="1"/>
    </row>
    <row r="30" spans="2:47" ht="12.75">
      <c r="B30">
        <v>23</v>
      </c>
      <c r="C30">
        <v>100</v>
      </c>
      <c r="D30">
        <v>0</v>
      </c>
      <c r="E30">
        <f t="shared" si="18"/>
        <v>100</v>
      </c>
      <c r="F30" s="1">
        <f t="shared" si="19"/>
        <v>42.195538665060276</v>
      </c>
      <c r="G30" s="1">
        <f t="shared" si="5"/>
        <v>445.1115333734914</v>
      </c>
      <c r="J30">
        <v>23</v>
      </c>
      <c r="K30">
        <v>100</v>
      </c>
      <c r="L30">
        <v>0</v>
      </c>
      <c r="M30">
        <f t="shared" si="6"/>
        <v>100</v>
      </c>
      <c r="N30" s="1">
        <f t="shared" si="12"/>
        <v>42.195538665060276</v>
      </c>
      <c r="O30" s="1">
        <f t="shared" si="13"/>
        <v>-211.58543656482811</v>
      </c>
      <c r="R30">
        <v>23</v>
      </c>
      <c r="S30">
        <v>100</v>
      </c>
      <c r="T30">
        <v>71</v>
      </c>
      <c r="U30">
        <f t="shared" si="7"/>
        <v>29</v>
      </c>
      <c r="V30" s="1">
        <f t="shared" si="14"/>
        <v>12.236706212867482</v>
      </c>
      <c r="W30" s="1">
        <f t="shared" si="15"/>
        <v>93.35334600120456</v>
      </c>
      <c r="Z30">
        <v>23</v>
      </c>
      <c r="AA30">
        <v>79</v>
      </c>
      <c r="AB30">
        <v>0</v>
      </c>
      <c r="AC30">
        <f t="shared" si="8"/>
        <v>79</v>
      </c>
      <c r="AD30" s="1">
        <f t="shared" si="16"/>
        <v>33.33447554539762</v>
      </c>
      <c r="AE30" s="1">
        <f t="shared" si="17"/>
        <v>315.90911268795014</v>
      </c>
      <c r="AL30" s="1"/>
      <c r="AM30" s="1"/>
      <c r="AT30" s="1"/>
      <c r="AU30" s="1"/>
    </row>
    <row r="31" spans="2:47" ht="12.75">
      <c r="B31">
        <v>24</v>
      </c>
      <c r="C31">
        <v>100</v>
      </c>
      <c r="D31">
        <v>0</v>
      </c>
      <c r="E31">
        <f t="shared" si="18"/>
        <v>100</v>
      </c>
      <c r="F31" s="1">
        <f t="shared" si="19"/>
        <v>40.57263333178873</v>
      </c>
      <c r="G31" s="1">
        <f t="shared" si="5"/>
        <v>485.6841667052801</v>
      </c>
      <c r="J31">
        <v>24</v>
      </c>
      <c r="K31">
        <v>100</v>
      </c>
      <c r="L31">
        <v>0</v>
      </c>
      <c r="M31">
        <f t="shared" si="6"/>
        <v>100</v>
      </c>
      <c r="N31" s="1">
        <f t="shared" si="12"/>
        <v>40.57263333178873</v>
      </c>
      <c r="O31" s="1">
        <f t="shared" si="13"/>
        <v>-171.0128032330394</v>
      </c>
      <c r="R31">
        <v>24</v>
      </c>
      <c r="S31">
        <v>100</v>
      </c>
      <c r="T31">
        <v>72</v>
      </c>
      <c r="U31">
        <f t="shared" si="7"/>
        <v>28</v>
      </c>
      <c r="V31" s="1">
        <f t="shared" si="14"/>
        <v>11.360337332900846</v>
      </c>
      <c r="W31" s="1">
        <f t="shared" si="15"/>
        <v>104.7136833341054</v>
      </c>
      <c r="Z31">
        <v>24</v>
      </c>
      <c r="AA31">
        <v>78</v>
      </c>
      <c r="AB31">
        <v>0</v>
      </c>
      <c r="AC31">
        <f t="shared" si="8"/>
        <v>78</v>
      </c>
      <c r="AD31" s="1">
        <f t="shared" si="16"/>
        <v>31.646653998795212</v>
      </c>
      <c r="AE31" s="1">
        <f t="shared" si="17"/>
        <v>347.55576668674536</v>
      </c>
      <c r="AL31" s="1"/>
      <c r="AM31" s="1"/>
      <c r="AT31" s="1"/>
      <c r="AU31" s="1"/>
    </row>
    <row r="32" spans="2:47" ht="12.75">
      <c r="B32">
        <v>25</v>
      </c>
      <c r="C32">
        <v>100</v>
      </c>
      <c r="D32">
        <v>0</v>
      </c>
      <c r="E32">
        <f>C32-D32</f>
        <v>100</v>
      </c>
      <c r="F32" s="1">
        <f>E32/(1+$C$4)^B31</f>
        <v>39.01214743441224</v>
      </c>
      <c r="G32" s="1">
        <f t="shared" si="5"/>
        <v>524.6963141396924</v>
      </c>
      <c r="J32">
        <v>25</v>
      </c>
      <c r="K32">
        <v>100</v>
      </c>
      <c r="L32">
        <v>0</v>
      </c>
      <c r="M32">
        <f t="shared" si="6"/>
        <v>100</v>
      </c>
      <c r="N32" s="1">
        <f t="shared" si="12"/>
        <v>39.01214743441224</v>
      </c>
      <c r="O32" s="1">
        <f t="shared" si="13"/>
        <v>-132.00065579862715</v>
      </c>
      <c r="R32">
        <v>25</v>
      </c>
      <c r="S32">
        <v>100</v>
      </c>
      <c r="T32">
        <v>73</v>
      </c>
      <c r="U32">
        <f t="shared" si="7"/>
        <v>27</v>
      </c>
      <c r="V32" s="1">
        <f t="shared" si="14"/>
        <v>10.533279807291304</v>
      </c>
      <c r="W32" s="1">
        <f t="shared" si="15"/>
        <v>115.2469631413967</v>
      </c>
      <c r="Z32">
        <v>25</v>
      </c>
      <c r="AA32">
        <v>77</v>
      </c>
      <c r="AB32">
        <v>0</v>
      </c>
      <c r="AC32">
        <f t="shared" si="8"/>
        <v>77</v>
      </c>
      <c r="AD32" s="1">
        <f t="shared" si="16"/>
        <v>30.039353524497425</v>
      </c>
      <c r="AE32" s="1">
        <f t="shared" si="17"/>
        <v>377.5951202112428</v>
      </c>
      <c r="AL32" s="1"/>
      <c r="AM32" s="1"/>
      <c r="AT32" s="1"/>
      <c r="AU32" s="1"/>
    </row>
    <row r="33" spans="6:47" ht="12.75">
      <c r="F33" s="1"/>
      <c r="G33" s="1"/>
      <c r="J33">
        <v>26</v>
      </c>
      <c r="K33">
        <v>100</v>
      </c>
      <c r="L33">
        <v>0</v>
      </c>
      <c r="M33">
        <f t="shared" si="6"/>
        <v>100</v>
      </c>
      <c r="N33" s="1">
        <f t="shared" si="12"/>
        <v>37.511680225396375</v>
      </c>
      <c r="O33" s="1">
        <f t="shared" si="13"/>
        <v>-94.48897557323077</v>
      </c>
      <c r="R33">
        <v>26</v>
      </c>
      <c r="S33">
        <v>100</v>
      </c>
      <c r="T33">
        <v>74</v>
      </c>
      <c r="U33">
        <f t="shared" si="7"/>
        <v>26</v>
      </c>
      <c r="V33" s="1">
        <f t="shared" si="14"/>
        <v>9.753036858603059</v>
      </c>
      <c r="W33" s="1">
        <f t="shared" si="15"/>
        <v>124.99999999999976</v>
      </c>
      <c r="Z33">
        <v>26</v>
      </c>
      <c r="AA33">
        <v>76</v>
      </c>
      <c r="AB33">
        <v>0</v>
      </c>
      <c r="AC33">
        <f t="shared" si="8"/>
        <v>76</v>
      </c>
      <c r="AD33" s="1">
        <f t="shared" si="16"/>
        <v>28.508876971301245</v>
      </c>
      <c r="AE33" s="1">
        <f t="shared" si="17"/>
        <v>406.103997182544</v>
      </c>
      <c r="AL33" s="1"/>
      <c r="AM33" s="1"/>
      <c r="AT33" s="1"/>
      <c r="AU33" s="1"/>
    </row>
    <row r="34" spans="6:47" ht="12.75">
      <c r="F34" s="1"/>
      <c r="G34" s="1"/>
      <c r="J34">
        <v>27</v>
      </c>
      <c r="K34">
        <v>100</v>
      </c>
      <c r="L34">
        <v>0</v>
      </c>
      <c r="M34">
        <f t="shared" si="6"/>
        <v>100</v>
      </c>
      <c r="N34" s="1">
        <f t="shared" si="12"/>
        <v>36.068923293650364</v>
      </c>
      <c r="O34" s="1">
        <f t="shared" si="13"/>
        <v>-58.42005227958041</v>
      </c>
      <c r="R34">
        <v>27</v>
      </c>
      <c r="S34">
        <v>100</v>
      </c>
      <c r="T34">
        <v>75</v>
      </c>
      <c r="U34">
        <f t="shared" si="7"/>
        <v>25</v>
      </c>
      <c r="V34" s="1">
        <f t="shared" si="14"/>
        <v>9.017230823412591</v>
      </c>
      <c r="W34" s="1">
        <f t="shared" si="15"/>
        <v>134.01723082341235</v>
      </c>
      <c r="Z34">
        <v>27</v>
      </c>
      <c r="AA34">
        <v>75</v>
      </c>
      <c r="AB34">
        <v>0</v>
      </c>
      <c r="AC34">
        <f t="shared" si="8"/>
        <v>75</v>
      </c>
      <c r="AD34" s="1">
        <f t="shared" si="16"/>
        <v>27.051692470237775</v>
      </c>
      <c r="AE34" s="1">
        <f t="shared" si="17"/>
        <v>433.15568965278175</v>
      </c>
      <c r="AL34" s="1"/>
      <c r="AM34" s="1"/>
      <c r="AT34" s="1"/>
      <c r="AU34" s="1"/>
    </row>
    <row r="35" spans="6:47" ht="12.75">
      <c r="F35" s="1"/>
      <c r="G35" s="1"/>
      <c r="J35">
        <v>28</v>
      </c>
      <c r="K35">
        <v>100</v>
      </c>
      <c r="L35">
        <v>0</v>
      </c>
      <c r="M35">
        <f t="shared" si="6"/>
        <v>100</v>
      </c>
      <c r="N35" s="1">
        <f t="shared" si="12"/>
        <v>34.68165701312535</v>
      </c>
      <c r="O35" s="1">
        <f t="shared" si="13"/>
        <v>-23.738395266455058</v>
      </c>
      <c r="R35">
        <v>28</v>
      </c>
      <c r="S35">
        <v>100</v>
      </c>
      <c r="T35">
        <v>76</v>
      </c>
      <c r="U35">
        <f t="shared" si="7"/>
        <v>24</v>
      </c>
      <c r="V35" s="1">
        <f t="shared" si="14"/>
        <v>8.323597683150084</v>
      </c>
      <c r="W35" s="1">
        <f t="shared" si="15"/>
        <v>142.34082850656245</v>
      </c>
      <c r="Z35">
        <v>28</v>
      </c>
      <c r="AA35">
        <v>74</v>
      </c>
      <c r="AB35">
        <v>0</v>
      </c>
      <c r="AC35">
        <f t="shared" si="8"/>
        <v>74</v>
      </c>
      <c r="AD35" s="1">
        <f t="shared" si="16"/>
        <v>25.66442618971276</v>
      </c>
      <c r="AE35" s="1">
        <f t="shared" si="17"/>
        <v>458.8201158424945</v>
      </c>
      <c r="AL35" s="1"/>
      <c r="AM35" s="1"/>
      <c r="AT35" s="1"/>
      <c r="AU35" s="1"/>
    </row>
    <row r="36" spans="6:47" ht="12.75">
      <c r="F36" s="1"/>
      <c r="G36" s="1"/>
      <c r="J36">
        <v>29</v>
      </c>
      <c r="K36">
        <v>100</v>
      </c>
      <c r="L36">
        <v>0</v>
      </c>
      <c r="M36">
        <f t="shared" si="6"/>
        <v>100</v>
      </c>
      <c r="N36" s="1">
        <f t="shared" si="12"/>
        <v>33.34774712800514</v>
      </c>
      <c r="O36" s="1">
        <f t="shared" si="13"/>
        <v>9.609351861550081</v>
      </c>
      <c r="R36">
        <v>29</v>
      </c>
      <c r="S36">
        <v>100</v>
      </c>
      <c r="T36">
        <v>77</v>
      </c>
      <c r="U36">
        <f t="shared" si="7"/>
        <v>23</v>
      </c>
      <c r="V36" s="1">
        <f t="shared" si="14"/>
        <v>7.669981839441181</v>
      </c>
      <c r="W36" s="1">
        <f t="shared" si="15"/>
        <v>150.01081034600364</v>
      </c>
      <c r="Z36">
        <v>29</v>
      </c>
      <c r="AA36">
        <v>73</v>
      </c>
      <c r="AB36">
        <v>0</v>
      </c>
      <c r="AC36">
        <f t="shared" si="8"/>
        <v>73</v>
      </c>
      <c r="AD36" s="1">
        <f t="shared" si="16"/>
        <v>24.34385540344375</v>
      </c>
      <c r="AE36" s="1">
        <f t="shared" si="17"/>
        <v>483.1639712459382</v>
      </c>
      <c r="AL36" s="1"/>
      <c r="AM36" s="1"/>
      <c r="AT36" s="1"/>
      <c r="AU36" s="1"/>
    </row>
    <row r="37" spans="6:47" ht="12.75">
      <c r="F37" s="1"/>
      <c r="G37" s="1"/>
      <c r="J37">
        <v>30</v>
      </c>
      <c r="K37">
        <v>100</v>
      </c>
      <c r="L37">
        <v>0</v>
      </c>
      <c r="M37">
        <f t="shared" si="6"/>
        <v>100</v>
      </c>
      <c r="N37" s="1">
        <f t="shared" si="12"/>
        <v>32.06514146923571</v>
      </c>
      <c r="O37" s="1">
        <f t="shared" si="13"/>
        <v>41.67449333078579</v>
      </c>
      <c r="R37">
        <v>30</v>
      </c>
      <c r="S37">
        <v>100</v>
      </c>
      <c r="T37">
        <v>78</v>
      </c>
      <c r="U37">
        <f t="shared" si="7"/>
        <v>22</v>
      </c>
      <c r="V37" s="1">
        <f t="shared" si="14"/>
        <v>7.054331123231856</v>
      </c>
      <c r="W37" s="1">
        <f t="shared" si="15"/>
        <v>157.0651414692355</v>
      </c>
      <c r="Z37">
        <v>30</v>
      </c>
      <c r="AA37">
        <v>72</v>
      </c>
      <c r="AB37">
        <v>0</v>
      </c>
      <c r="AC37">
        <f t="shared" si="8"/>
        <v>72</v>
      </c>
      <c r="AD37" s="1">
        <f t="shared" si="16"/>
        <v>23.08690185784971</v>
      </c>
      <c r="AE37" s="1">
        <f t="shared" si="17"/>
        <v>506.25087310378797</v>
      </c>
      <c r="AL37" s="1"/>
      <c r="AM37" s="1"/>
      <c r="AT37" s="1"/>
      <c r="AU37" s="1"/>
    </row>
    <row r="38" spans="6:47" ht="12.75">
      <c r="F38" s="1"/>
      <c r="G38" s="1"/>
      <c r="J38">
        <v>31</v>
      </c>
      <c r="K38">
        <v>100</v>
      </c>
      <c r="L38">
        <v>0</v>
      </c>
      <c r="M38">
        <f t="shared" si="6"/>
        <v>100</v>
      </c>
      <c r="N38" s="1">
        <f t="shared" si="12"/>
        <v>30.83186679734203</v>
      </c>
      <c r="O38" s="1">
        <f t="shared" si="13"/>
        <v>72.50636012812782</v>
      </c>
      <c r="R38">
        <v>31</v>
      </c>
      <c r="S38">
        <v>100</v>
      </c>
      <c r="T38">
        <v>79</v>
      </c>
      <c r="U38">
        <f t="shared" si="7"/>
        <v>21</v>
      </c>
      <c r="V38" s="1">
        <f t="shared" si="14"/>
        <v>6.474692027441827</v>
      </c>
      <c r="W38" s="1">
        <f t="shared" si="15"/>
        <v>163.53983349667732</v>
      </c>
      <c r="Z38">
        <v>31</v>
      </c>
      <c r="AA38">
        <v>71</v>
      </c>
      <c r="AB38">
        <v>0</v>
      </c>
      <c r="AC38">
        <f t="shared" si="8"/>
        <v>71</v>
      </c>
      <c r="AD38" s="1">
        <f t="shared" si="16"/>
        <v>21.89062542611284</v>
      </c>
      <c r="AE38" s="1">
        <f t="shared" si="17"/>
        <v>528.1414985299008</v>
      </c>
      <c r="AL38" s="1"/>
      <c r="AM38" s="1"/>
      <c r="AT38" s="1"/>
      <c r="AU38" s="1"/>
    </row>
    <row r="39" spans="6:47" ht="12.75">
      <c r="F39" s="1"/>
      <c r="G39" s="1"/>
      <c r="J39">
        <v>32</v>
      </c>
      <c r="K39">
        <v>100</v>
      </c>
      <c r="L39">
        <v>0</v>
      </c>
      <c r="M39">
        <f t="shared" si="6"/>
        <v>100</v>
      </c>
      <c r="N39" s="1">
        <f t="shared" si="12"/>
        <v>29.64602576667503</v>
      </c>
      <c r="O39" s="1">
        <f t="shared" si="13"/>
        <v>102.15238589480285</v>
      </c>
      <c r="R39">
        <v>32</v>
      </c>
      <c r="S39">
        <v>100</v>
      </c>
      <c r="T39">
        <v>80</v>
      </c>
      <c r="U39">
        <f t="shared" si="7"/>
        <v>20</v>
      </c>
      <c r="V39" s="1">
        <f t="shared" si="14"/>
        <v>5.929205153335006</v>
      </c>
      <c r="W39" s="1">
        <f t="shared" si="15"/>
        <v>169.46903865001232</v>
      </c>
      <c r="Z39">
        <v>32</v>
      </c>
      <c r="AA39">
        <v>70</v>
      </c>
      <c r="AB39">
        <v>0</v>
      </c>
      <c r="AC39">
        <f t="shared" si="8"/>
        <v>70</v>
      </c>
      <c r="AD39" s="1">
        <f t="shared" si="16"/>
        <v>20.75221803667252</v>
      </c>
      <c r="AE39" s="1">
        <f t="shared" si="17"/>
        <v>548.8937165665733</v>
      </c>
      <c r="AL39" s="1"/>
      <c r="AM39" s="1"/>
      <c r="AT39" s="1"/>
      <c r="AU39" s="1"/>
    </row>
    <row r="40" spans="6:47" ht="12.75">
      <c r="F40" s="1"/>
      <c r="G40" s="1"/>
      <c r="J40">
        <v>33</v>
      </c>
      <c r="K40">
        <v>100</v>
      </c>
      <c r="L40">
        <v>0</v>
      </c>
      <c r="M40">
        <f t="shared" si="6"/>
        <v>100</v>
      </c>
      <c r="N40" s="1">
        <f t="shared" si="12"/>
        <v>28.505794006418295</v>
      </c>
      <c r="O40" s="1">
        <f t="shared" si="13"/>
        <v>130.65817990122113</v>
      </c>
      <c r="R40">
        <v>33</v>
      </c>
      <c r="S40">
        <v>100</v>
      </c>
      <c r="T40">
        <v>81</v>
      </c>
      <c r="U40">
        <f t="shared" si="7"/>
        <v>19</v>
      </c>
      <c r="V40" s="1">
        <f t="shared" si="14"/>
        <v>5.416100861219476</v>
      </c>
      <c r="W40" s="1">
        <f t="shared" si="15"/>
        <v>174.88513951123178</v>
      </c>
      <c r="Z40">
        <v>33</v>
      </c>
      <c r="AA40">
        <v>69</v>
      </c>
      <c r="AB40">
        <v>0</v>
      </c>
      <c r="AC40">
        <f t="shared" si="8"/>
        <v>69</v>
      </c>
      <c r="AD40" s="1">
        <f t="shared" si="16"/>
        <v>19.668997864428622</v>
      </c>
      <c r="AE40" s="1">
        <f t="shared" si="17"/>
        <v>568.562714431002</v>
      </c>
      <c r="AL40" s="1"/>
      <c r="AM40" s="1"/>
      <c r="AT40" s="1"/>
      <c r="AU40" s="1"/>
    </row>
    <row r="41" spans="6:47" ht="12.75">
      <c r="F41" s="1"/>
      <c r="G41" s="1"/>
      <c r="J41">
        <v>34</v>
      </c>
      <c r="K41">
        <v>100</v>
      </c>
      <c r="L41">
        <v>0</v>
      </c>
      <c r="M41">
        <f t="shared" si="6"/>
        <v>100</v>
      </c>
      <c r="N41" s="1">
        <f t="shared" si="12"/>
        <v>27.409417313863745</v>
      </c>
      <c r="O41" s="1">
        <f t="shared" si="13"/>
        <v>158.06759721508487</v>
      </c>
      <c r="R41">
        <v>34</v>
      </c>
      <c r="S41">
        <v>100</v>
      </c>
      <c r="T41">
        <v>82</v>
      </c>
      <c r="U41">
        <f t="shared" si="7"/>
        <v>18</v>
      </c>
      <c r="V41" s="1">
        <f t="shared" si="14"/>
        <v>4.933695116495474</v>
      </c>
      <c r="W41" s="1">
        <f t="shared" si="15"/>
        <v>179.81883462772726</v>
      </c>
      <c r="Z41">
        <v>34</v>
      </c>
      <c r="AA41">
        <v>68</v>
      </c>
      <c r="AB41">
        <v>0</v>
      </c>
      <c r="AC41">
        <f t="shared" si="8"/>
        <v>68</v>
      </c>
      <c r="AD41" s="1">
        <f t="shared" si="16"/>
        <v>18.638403773427346</v>
      </c>
      <c r="AE41" s="1">
        <f t="shared" si="17"/>
        <v>587.2011182044293</v>
      </c>
      <c r="AL41" s="1"/>
      <c r="AM41" s="1"/>
      <c r="AT41" s="1"/>
      <c r="AU41" s="1"/>
    </row>
    <row r="42" spans="6:47" ht="12.75">
      <c r="F42" s="1"/>
      <c r="G42" s="1"/>
      <c r="J42">
        <v>35</v>
      </c>
      <c r="K42">
        <v>100</v>
      </c>
      <c r="L42">
        <v>0</v>
      </c>
      <c r="M42">
        <f t="shared" si="6"/>
        <v>100</v>
      </c>
      <c r="N42" s="1">
        <f t="shared" si="12"/>
        <v>26.355208955638215</v>
      </c>
      <c r="O42" s="1">
        <f t="shared" si="13"/>
        <v>184.42280617072308</v>
      </c>
      <c r="R42">
        <v>35</v>
      </c>
      <c r="S42">
        <v>100</v>
      </c>
      <c r="T42">
        <v>83</v>
      </c>
      <c r="U42">
        <f t="shared" si="7"/>
        <v>17</v>
      </c>
      <c r="V42" s="1">
        <f t="shared" si="14"/>
        <v>4.480385522458496</v>
      </c>
      <c r="W42" s="1">
        <f t="shared" si="15"/>
        <v>184.29922015018576</v>
      </c>
      <c r="Z42">
        <v>35</v>
      </c>
      <c r="AA42">
        <v>67</v>
      </c>
      <c r="AB42">
        <v>0</v>
      </c>
      <c r="AC42">
        <f t="shared" si="8"/>
        <v>67</v>
      </c>
      <c r="AD42" s="1">
        <f t="shared" si="16"/>
        <v>17.657990000277604</v>
      </c>
      <c r="AE42" s="1">
        <f t="shared" si="17"/>
        <v>604.8591082047069</v>
      </c>
      <c r="AL42" s="1"/>
      <c r="AM42" s="1"/>
      <c r="AT42" s="1"/>
      <c r="AU42" s="1"/>
    </row>
    <row r="43" spans="6:47" ht="12.75">
      <c r="F43" s="1"/>
      <c r="G43" s="1"/>
      <c r="J43">
        <v>36</v>
      </c>
      <c r="K43">
        <v>100</v>
      </c>
      <c r="L43">
        <v>0</v>
      </c>
      <c r="M43">
        <f t="shared" si="6"/>
        <v>100</v>
      </c>
      <c r="N43" s="1">
        <f t="shared" si="12"/>
        <v>25.34154707272905</v>
      </c>
      <c r="O43" s="1">
        <f t="shared" si="13"/>
        <v>209.76435324345212</v>
      </c>
      <c r="R43">
        <v>36</v>
      </c>
      <c r="S43">
        <v>100</v>
      </c>
      <c r="T43">
        <v>84</v>
      </c>
      <c r="U43">
        <f t="shared" si="7"/>
        <v>16</v>
      </c>
      <c r="V43" s="1">
        <f t="shared" si="14"/>
        <v>4.054647531636648</v>
      </c>
      <c r="W43" s="1">
        <f t="shared" si="15"/>
        <v>188.3538676818224</v>
      </c>
      <c r="Z43">
        <v>36</v>
      </c>
      <c r="AA43">
        <v>66</v>
      </c>
      <c r="AB43">
        <v>0</v>
      </c>
      <c r="AC43">
        <f t="shared" si="8"/>
        <v>66</v>
      </c>
      <c r="AD43" s="1">
        <f t="shared" si="16"/>
        <v>16.72542106800117</v>
      </c>
      <c r="AE43" s="1">
        <f t="shared" si="17"/>
        <v>621.5845292727081</v>
      </c>
      <c r="AL43" s="1"/>
      <c r="AM43" s="1"/>
      <c r="AT43" s="1"/>
      <c r="AU43" s="1"/>
    </row>
    <row r="44" spans="6:47" ht="12.75">
      <c r="F44" s="1"/>
      <c r="G44" s="1"/>
      <c r="J44">
        <v>37</v>
      </c>
      <c r="K44">
        <v>100</v>
      </c>
      <c r="L44">
        <v>0</v>
      </c>
      <c r="M44">
        <f t="shared" si="6"/>
        <v>100</v>
      </c>
      <c r="N44" s="1">
        <f t="shared" si="12"/>
        <v>24.366872185316396</v>
      </c>
      <c r="O44" s="1">
        <f t="shared" si="13"/>
        <v>234.13122542876852</v>
      </c>
      <c r="R44">
        <v>37</v>
      </c>
      <c r="S44">
        <v>100</v>
      </c>
      <c r="T44">
        <v>85</v>
      </c>
      <c r="U44">
        <f t="shared" si="7"/>
        <v>15</v>
      </c>
      <c r="V44" s="1">
        <f t="shared" si="14"/>
        <v>3.6550308277974595</v>
      </c>
      <c r="W44" s="1">
        <f t="shared" si="15"/>
        <v>192.00889850961985</v>
      </c>
      <c r="Z44">
        <v>37</v>
      </c>
      <c r="AA44">
        <v>65</v>
      </c>
      <c r="AB44">
        <v>0</v>
      </c>
      <c r="AC44">
        <f t="shared" si="8"/>
        <v>65</v>
      </c>
      <c r="AD44" s="1">
        <f t="shared" si="16"/>
        <v>15.838466920455657</v>
      </c>
      <c r="AE44" s="1">
        <f t="shared" si="17"/>
        <v>637.4229961931637</v>
      </c>
      <c r="AL44" s="1"/>
      <c r="AM44" s="1"/>
      <c r="AT44" s="1"/>
      <c r="AU44" s="1"/>
    </row>
    <row r="45" spans="6:47" ht="12.75">
      <c r="F45" s="1"/>
      <c r="G45" s="1"/>
      <c r="J45">
        <v>38</v>
      </c>
      <c r="K45">
        <v>100</v>
      </c>
      <c r="L45">
        <v>0</v>
      </c>
      <c r="M45">
        <f t="shared" si="6"/>
        <v>100</v>
      </c>
      <c r="N45" s="1">
        <f t="shared" si="12"/>
        <v>23.42968479357345</v>
      </c>
      <c r="O45" s="1">
        <f t="shared" si="13"/>
        <v>257.560910222342</v>
      </c>
      <c r="R45">
        <v>38</v>
      </c>
      <c r="S45">
        <v>100</v>
      </c>
      <c r="T45">
        <v>86</v>
      </c>
      <c r="U45">
        <f t="shared" si="7"/>
        <v>14</v>
      </c>
      <c r="V45" s="1">
        <f t="shared" si="14"/>
        <v>3.280155871100283</v>
      </c>
      <c r="W45" s="1">
        <f t="shared" si="15"/>
        <v>195.28905438072013</v>
      </c>
      <c r="Z45">
        <v>38</v>
      </c>
      <c r="AA45">
        <v>64</v>
      </c>
      <c r="AB45">
        <v>0</v>
      </c>
      <c r="AC45">
        <f t="shared" si="8"/>
        <v>64</v>
      </c>
      <c r="AD45" s="1">
        <f t="shared" si="16"/>
        <v>14.99499826788701</v>
      </c>
      <c r="AE45" s="1">
        <f t="shared" si="17"/>
        <v>652.4179944610507</v>
      </c>
      <c r="AL45" s="1"/>
      <c r="AM45" s="1"/>
      <c r="AT45" s="1"/>
      <c r="AU45" s="1"/>
    </row>
    <row r="46" spans="6:47" ht="12.75">
      <c r="F46" s="1"/>
      <c r="G46" s="1"/>
      <c r="J46">
        <v>39</v>
      </c>
      <c r="K46">
        <v>100</v>
      </c>
      <c r="L46">
        <v>0</v>
      </c>
      <c r="M46">
        <f t="shared" si="6"/>
        <v>100</v>
      </c>
      <c r="N46" s="1">
        <f t="shared" si="12"/>
        <v>22.528543070743705</v>
      </c>
      <c r="O46" s="1">
        <f t="shared" si="13"/>
        <v>280.0894532930857</v>
      </c>
      <c r="R46">
        <v>39</v>
      </c>
      <c r="S46">
        <v>100</v>
      </c>
      <c r="T46">
        <v>87</v>
      </c>
      <c r="U46">
        <f t="shared" si="7"/>
        <v>13</v>
      </c>
      <c r="V46" s="1">
        <f t="shared" si="14"/>
        <v>2.9287105991966818</v>
      </c>
      <c r="W46" s="1">
        <f t="shared" si="15"/>
        <v>198.2177649799168</v>
      </c>
      <c r="Z46">
        <v>39</v>
      </c>
      <c r="AA46">
        <v>63</v>
      </c>
      <c r="AB46">
        <v>0</v>
      </c>
      <c r="AC46">
        <f t="shared" si="8"/>
        <v>63</v>
      </c>
      <c r="AD46" s="1">
        <f t="shared" si="16"/>
        <v>14.192982134568535</v>
      </c>
      <c r="AE46" s="1">
        <f t="shared" si="17"/>
        <v>666.6109765956193</v>
      </c>
      <c r="AL46" s="1"/>
      <c r="AM46" s="1"/>
      <c r="AT46" s="1"/>
      <c r="AU46" s="1"/>
    </row>
    <row r="47" spans="6:47" ht="12.75">
      <c r="F47" s="1"/>
      <c r="G47" s="1"/>
      <c r="J47">
        <v>40</v>
      </c>
      <c r="K47">
        <v>100</v>
      </c>
      <c r="L47">
        <v>0</v>
      </c>
      <c r="M47">
        <f t="shared" si="6"/>
        <v>100</v>
      </c>
      <c r="N47" s="1">
        <f t="shared" si="12"/>
        <v>21.662060644945875</v>
      </c>
      <c r="O47" s="1">
        <f t="shared" si="13"/>
        <v>301.75151393803156</v>
      </c>
      <c r="R47">
        <v>40</v>
      </c>
      <c r="S47">
        <v>100</v>
      </c>
      <c r="T47">
        <v>88</v>
      </c>
      <c r="U47">
        <f t="shared" si="7"/>
        <v>12</v>
      </c>
      <c r="V47" s="1">
        <f t="shared" si="14"/>
        <v>2.5994472773935047</v>
      </c>
      <c r="W47" s="1">
        <f t="shared" si="15"/>
        <v>200.8172122573103</v>
      </c>
      <c r="Z47">
        <v>40</v>
      </c>
      <c r="AA47">
        <v>62</v>
      </c>
      <c r="AB47">
        <v>0</v>
      </c>
      <c r="AC47">
        <f t="shared" si="8"/>
        <v>62</v>
      </c>
      <c r="AD47" s="1">
        <f t="shared" si="16"/>
        <v>13.43047759986644</v>
      </c>
      <c r="AE47" s="1">
        <f t="shared" si="17"/>
        <v>680.0414541954857</v>
      </c>
      <c r="AL47" s="1"/>
      <c r="AM47" s="1"/>
      <c r="AT47" s="1"/>
      <c r="AU47" s="1"/>
    </row>
    <row r="48" spans="6:47" ht="12.75">
      <c r="F48" s="1"/>
      <c r="G48" s="1"/>
      <c r="J48">
        <v>41</v>
      </c>
      <c r="K48">
        <v>100</v>
      </c>
      <c r="L48">
        <v>0</v>
      </c>
      <c r="M48">
        <f t="shared" si="6"/>
        <v>100</v>
      </c>
      <c r="N48" s="1">
        <f t="shared" si="12"/>
        <v>20.8289044662941</v>
      </c>
      <c r="O48" s="1">
        <f t="shared" si="13"/>
        <v>322.58041840432566</v>
      </c>
      <c r="R48">
        <v>41</v>
      </c>
      <c r="S48">
        <v>100</v>
      </c>
      <c r="T48">
        <v>89</v>
      </c>
      <c r="U48">
        <f t="shared" si="7"/>
        <v>11</v>
      </c>
      <c r="V48" s="1">
        <f t="shared" si="14"/>
        <v>2.2911794912923513</v>
      </c>
      <c r="W48" s="1">
        <f t="shared" si="15"/>
        <v>203.10839174860266</v>
      </c>
      <c r="Z48">
        <v>41</v>
      </c>
      <c r="AA48">
        <v>61</v>
      </c>
      <c r="AB48">
        <v>0</v>
      </c>
      <c r="AC48">
        <f t="shared" si="8"/>
        <v>61</v>
      </c>
      <c r="AD48" s="1">
        <f t="shared" si="16"/>
        <v>12.705631724439403</v>
      </c>
      <c r="AE48" s="1">
        <f t="shared" si="17"/>
        <v>692.7470859199251</v>
      </c>
      <c r="AL48" s="1"/>
      <c r="AM48" s="1"/>
      <c r="AT48" s="1"/>
      <c r="AU48" s="1"/>
    </row>
    <row r="49" spans="6:47" ht="12.75">
      <c r="F49" s="1"/>
      <c r="G49" s="1"/>
      <c r="J49">
        <v>42</v>
      </c>
      <c r="K49">
        <v>100</v>
      </c>
      <c r="L49">
        <v>0</v>
      </c>
      <c r="M49">
        <f t="shared" si="6"/>
        <v>100</v>
      </c>
      <c r="N49" s="1">
        <f t="shared" si="12"/>
        <v>20.027792756052023</v>
      </c>
      <c r="O49" s="1">
        <f t="shared" si="13"/>
        <v>342.60821116037766</v>
      </c>
      <c r="R49">
        <v>42</v>
      </c>
      <c r="S49">
        <v>100</v>
      </c>
      <c r="T49">
        <v>90</v>
      </c>
      <c r="U49">
        <f t="shared" si="7"/>
        <v>10</v>
      </c>
      <c r="V49" s="1">
        <f t="shared" si="14"/>
        <v>2.002779275605202</v>
      </c>
      <c r="W49" s="1">
        <f t="shared" si="15"/>
        <v>205.11117102420786</v>
      </c>
      <c r="Z49">
        <v>42</v>
      </c>
      <c r="AA49">
        <v>60</v>
      </c>
      <c r="AB49">
        <v>0</v>
      </c>
      <c r="AC49">
        <f t="shared" si="8"/>
        <v>60</v>
      </c>
      <c r="AD49" s="1">
        <f t="shared" si="16"/>
        <v>12.016675653631212</v>
      </c>
      <c r="AE49" s="1">
        <f t="shared" si="17"/>
        <v>704.7637615735563</v>
      </c>
      <c r="AL49" s="1"/>
      <c r="AM49" s="1"/>
      <c r="AT49" s="1"/>
      <c r="AU49" s="1"/>
    </row>
    <row r="50" spans="6:47" ht="12.75">
      <c r="F50" s="1"/>
      <c r="G50" s="1"/>
      <c r="J50">
        <v>43</v>
      </c>
      <c r="K50">
        <v>100</v>
      </c>
      <c r="L50">
        <v>0</v>
      </c>
      <c r="M50">
        <f t="shared" si="6"/>
        <v>100</v>
      </c>
      <c r="N50" s="1">
        <f t="shared" si="12"/>
        <v>19.25749303466541</v>
      </c>
      <c r="O50" s="1">
        <f t="shared" si="13"/>
        <v>361.86570419504307</v>
      </c>
      <c r="R50">
        <v>43</v>
      </c>
      <c r="S50">
        <v>100</v>
      </c>
      <c r="T50">
        <v>91</v>
      </c>
      <c r="U50">
        <f t="shared" si="7"/>
        <v>9</v>
      </c>
      <c r="V50" s="1">
        <f t="shared" si="14"/>
        <v>1.7331743731198865</v>
      </c>
      <c r="W50" s="1">
        <f t="shared" si="15"/>
        <v>206.84434539732774</v>
      </c>
      <c r="Z50">
        <v>43</v>
      </c>
      <c r="AA50">
        <v>59</v>
      </c>
      <c r="AB50">
        <v>0</v>
      </c>
      <c r="AC50">
        <f t="shared" si="8"/>
        <v>59</v>
      </c>
      <c r="AD50" s="1">
        <f t="shared" si="16"/>
        <v>11.36192089045259</v>
      </c>
      <c r="AE50" s="1">
        <f t="shared" si="17"/>
        <v>716.1256824640088</v>
      </c>
      <c r="AL50" s="1"/>
      <c r="AM50" s="1"/>
      <c r="AT50" s="1"/>
      <c r="AU50" s="1"/>
    </row>
    <row r="51" spans="6:47" ht="12.75">
      <c r="F51" s="1"/>
      <c r="G51" s="1"/>
      <c r="J51">
        <v>44</v>
      </c>
      <c r="K51">
        <v>100</v>
      </c>
      <c r="L51">
        <v>0</v>
      </c>
      <c r="M51">
        <f t="shared" si="6"/>
        <v>100</v>
      </c>
      <c r="N51" s="1">
        <f t="shared" si="12"/>
        <v>18.516820225639812</v>
      </c>
      <c r="O51" s="1">
        <f t="shared" si="13"/>
        <v>380.3825244206829</v>
      </c>
      <c r="R51">
        <v>44</v>
      </c>
      <c r="S51">
        <v>100</v>
      </c>
      <c r="T51">
        <v>92</v>
      </c>
      <c r="U51">
        <f t="shared" si="7"/>
        <v>8</v>
      </c>
      <c r="V51" s="1">
        <f t="shared" si="14"/>
        <v>1.481345618051185</v>
      </c>
      <c r="W51" s="1">
        <f t="shared" si="15"/>
        <v>208.32569101537894</v>
      </c>
      <c r="Z51">
        <v>44</v>
      </c>
      <c r="AA51">
        <v>58</v>
      </c>
      <c r="AB51">
        <v>0</v>
      </c>
      <c r="AC51">
        <f t="shared" si="8"/>
        <v>58</v>
      </c>
      <c r="AD51" s="1">
        <f t="shared" si="16"/>
        <v>10.73975573087109</v>
      </c>
      <c r="AE51" s="1">
        <f t="shared" si="17"/>
        <v>726.86543819488</v>
      </c>
      <c r="AL51" s="1"/>
      <c r="AM51" s="1"/>
      <c r="AT51" s="1"/>
      <c r="AU51" s="1"/>
    </row>
    <row r="52" spans="6:47" ht="12.75">
      <c r="F52" s="1"/>
      <c r="G52" s="1"/>
      <c r="J52">
        <v>45</v>
      </c>
      <c r="K52">
        <v>100</v>
      </c>
      <c r="L52">
        <v>0</v>
      </c>
      <c r="M52">
        <f t="shared" si="6"/>
        <v>100</v>
      </c>
      <c r="N52" s="1">
        <f t="shared" si="12"/>
        <v>17.80463483234597</v>
      </c>
      <c r="O52" s="1">
        <f t="shared" si="13"/>
        <v>398.1871592530289</v>
      </c>
      <c r="R52">
        <v>45</v>
      </c>
      <c r="S52">
        <v>100</v>
      </c>
      <c r="T52">
        <v>93</v>
      </c>
      <c r="U52">
        <f t="shared" si="7"/>
        <v>7</v>
      </c>
      <c r="V52" s="1">
        <f t="shared" si="14"/>
        <v>1.246324438264218</v>
      </c>
      <c r="W52" s="1">
        <f t="shared" si="15"/>
        <v>209.57201545364316</v>
      </c>
      <c r="Z52">
        <v>45</v>
      </c>
      <c r="AA52">
        <v>57</v>
      </c>
      <c r="AB52">
        <v>0</v>
      </c>
      <c r="AC52">
        <f t="shared" si="8"/>
        <v>57</v>
      </c>
      <c r="AD52" s="1">
        <f t="shared" si="16"/>
        <v>10.148641854437203</v>
      </c>
      <c r="AE52" s="1">
        <f t="shared" si="17"/>
        <v>737.0140800493172</v>
      </c>
      <c r="AL52" s="1"/>
      <c r="AM52" s="1"/>
      <c r="AT52" s="1"/>
      <c r="AU52" s="1"/>
    </row>
    <row r="53" spans="6:47" ht="12.75">
      <c r="F53" s="1"/>
      <c r="G53" s="1"/>
      <c r="J53">
        <v>46</v>
      </c>
      <c r="K53">
        <v>100</v>
      </c>
      <c r="L53">
        <v>0</v>
      </c>
      <c r="M53">
        <f t="shared" si="6"/>
        <v>100</v>
      </c>
      <c r="N53" s="1">
        <f t="shared" si="12"/>
        <v>17.11984118494805</v>
      </c>
      <c r="O53" s="1">
        <f t="shared" si="13"/>
        <v>415.3070004379769</v>
      </c>
      <c r="R53">
        <v>46</v>
      </c>
      <c r="S53">
        <v>100</v>
      </c>
      <c r="T53">
        <v>94</v>
      </c>
      <c r="U53">
        <f t="shared" si="7"/>
        <v>6</v>
      </c>
      <c r="V53" s="1">
        <f t="shared" si="14"/>
        <v>1.0271904710968829</v>
      </c>
      <c r="W53" s="1">
        <f t="shared" si="15"/>
        <v>210.59920592474003</v>
      </c>
      <c r="Z53">
        <v>46</v>
      </c>
      <c r="AA53">
        <v>56</v>
      </c>
      <c r="AB53">
        <v>0</v>
      </c>
      <c r="AC53">
        <f t="shared" si="8"/>
        <v>56</v>
      </c>
      <c r="AD53" s="1">
        <f t="shared" si="16"/>
        <v>9.587111063570907</v>
      </c>
      <c r="AE53" s="1">
        <f t="shared" si="17"/>
        <v>746.601191112888</v>
      </c>
      <c r="AL53" s="1"/>
      <c r="AM53" s="1"/>
      <c r="AT53" s="1"/>
      <c r="AU53" s="1"/>
    </row>
    <row r="54" spans="6:47" ht="12.75">
      <c r="F54" s="1"/>
      <c r="G54" s="1"/>
      <c r="J54">
        <v>47</v>
      </c>
      <c r="K54">
        <v>100</v>
      </c>
      <c r="L54">
        <v>0</v>
      </c>
      <c r="M54">
        <f t="shared" si="6"/>
        <v>100</v>
      </c>
      <c r="N54" s="1">
        <f t="shared" si="12"/>
        <v>16.46138575475774</v>
      </c>
      <c r="O54" s="1">
        <f t="shared" si="13"/>
        <v>431.7683861927346</v>
      </c>
      <c r="R54">
        <v>47</v>
      </c>
      <c r="S54">
        <v>100</v>
      </c>
      <c r="T54">
        <v>95</v>
      </c>
      <c r="U54">
        <f t="shared" si="7"/>
        <v>5</v>
      </c>
      <c r="V54" s="1">
        <f t="shared" si="14"/>
        <v>0.823069287737887</v>
      </c>
      <c r="W54" s="1">
        <f t="shared" si="15"/>
        <v>211.42227521247793</v>
      </c>
      <c r="Z54">
        <v>47</v>
      </c>
      <c r="AA54">
        <v>55</v>
      </c>
      <c r="AB54">
        <v>0</v>
      </c>
      <c r="AC54">
        <f t="shared" si="8"/>
        <v>55</v>
      </c>
      <c r="AD54" s="1">
        <f t="shared" si="16"/>
        <v>9.053762165116757</v>
      </c>
      <c r="AE54" s="1">
        <f t="shared" si="17"/>
        <v>755.6549532780048</v>
      </c>
      <c r="AL54" s="1"/>
      <c r="AM54" s="1"/>
      <c r="AT54" s="1"/>
      <c r="AU54" s="1"/>
    </row>
    <row r="55" spans="6:47" ht="12.75">
      <c r="F55" s="1"/>
      <c r="G55" s="1"/>
      <c r="J55">
        <v>48</v>
      </c>
      <c r="K55">
        <v>100</v>
      </c>
      <c r="L55">
        <v>0</v>
      </c>
      <c r="M55">
        <f t="shared" si="6"/>
        <v>100</v>
      </c>
      <c r="N55" s="1">
        <f t="shared" si="12"/>
        <v>15.828255533420904</v>
      </c>
      <c r="O55" s="1">
        <f t="shared" si="13"/>
        <v>447.59664172615555</v>
      </c>
      <c r="R55">
        <v>48</v>
      </c>
      <c r="S55">
        <v>100</v>
      </c>
      <c r="T55">
        <v>96</v>
      </c>
      <c r="U55">
        <f t="shared" si="7"/>
        <v>4</v>
      </c>
      <c r="V55" s="1">
        <f t="shared" si="14"/>
        <v>0.6331302213368362</v>
      </c>
      <c r="W55" s="1">
        <f t="shared" si="15"/>
        <v>212.05540543381477</v>
      </c>
      <c r="Z55">
        <v>48</v>
      </c>
      <c r="AA55">
        <v>54</v>
      </c>
      <c r="AB55">
        <v>0</v>
      </c>
      <c r="AC55">
        <f t="shared" si="8"/>
        <v>54</v>
      </c>
      <c r="AD55" s="1">
        <f t="shared" si="16"/>
        <v>8.547257988047289</v>
      </c>
      <c r="AE55" s="1">
        <f t="shared" si="17"/>
        <v>764.202211266052</v>
      </c>
      <c r="AL55" s="1"/>
      <c r="AM55" s="1"/>
      <c r="AT55" s="1"/>
      <c r="AU55" s="1"/>
    </row>
    <row r="56" spans="6:47" ht="12.75">
      <c r="F56" s="1"/>
      <c r="G56" s="1"/>
      <c r="J56">
        <v>49</v>
      </c>
      <c r="K56">
        <v>100</v>
      </c>
      <c r="L56">
        <v>0</v>
      </c>
      <c r="M56">
        <f t="shared" si="6"/>
        <v>100</v>
      </c>
      <c r="N56" s="1">
        <f t="shared" si="12"/>
        <v>15.219476474443175</v>
      </c>
      <c r="O56" s="1">
        <f t="shared" si="13"/>
        <v>462.81611820059874</v>
      </c>
      <c r="R56">
        <v>49</v>
      </c>
      <c r="S56">
        <v>100</v>
      </c>
      <c r="T56">
        <v>97</v>
      </c>
      <c r="U56">
        <f t="shared" si="7"/>
        <v>3</v>
      </c>
      <c r="V56" s="1">
        <f t="shared" si="14"/>
        <v>0.4565842942332952</v>
      </c>
      <c r="W56" s="1">
        <f t="shared" si="15"/>
        <v>212.51198972804806</v>
      </c>
      <c r="Z56">
        <v>49</v>
      </c>
      <c r="AA56">
        <v>53</v>
      </c>
      <c r="AB56">
        <v>0</v>
      </c>
      <c r="AC56">
        <f t="shared" si="8"/>
        <v>53</v>
      </c>
      <c r="AD56" s="1">
        <f t="shared" si="16"/>
        <v>8.066322531454883</v>
      </c>
      <c r="AE56" s="1">
        <f t="shared" si="17"/>
        <v>772.2685337975068</v>
      </c>
      <c r="AL56" s="1"/>
      <c r="AM56" s="1"/>
      <c r="AT56" s="1"/>
      <c r="AU56" s="1"/>
    </row>
    <row r="57" spans="6:47" ht="12.75">
      <c r="F57" s="1"/>
      <c r="G57" s="1"/>
      <c r="J57">
        <v>50</v>
      </c>
      <c r="K57">
        <v>100</v>
      </c>
      <c r="L57">
        <v>0</v>
      </c>
      <c r="M57">
        <f t="shared" si="6"/>
        <v>100</v>
      </c>
      <c r="N57" s="1">
        <f t="shared" si="12"/>
        <v>14.634111994656898</v>
      </c>
      <c r="O57" s="1">
        <f t="shared" si="13"/>
        <v>477.45023019525564</v>
      </c>
      <c r="R57">
        <v>50</v>
      </c>
      <c r="S57">
        <v>100</v>
      </c>
      <c r="T57">
        <v>98</v>
      </c>
      <c r="U57">
        <f t="shared" si="7"/>
        <v>2</v>
      </c>
      <c r="V57" s="1">
        <f t="shared" si="14"/>
        <v>0.29268223989313796</v>
      </c>
      <c r="W57" s="1">
        <f t="shared" si="15"/>
        <v>212.8046719679412</v>
      </c>
      <c r="Z57">
        <v>50</v>
      </c>
      <c r="AA57">
        <v>52</v>
      </c>
      <c r="AB57">
        <v>0</v>
      </c>
      <c r="AC57">
        <f t="shared" si="8"/>
        <v>52</v>
      </c>
      <c r="AD57" s="1">
        <f t="shared" si="16"/>
        <v>7.609738237221587</v>
      </c>
      <c r="AE57" s="1">
        <f t="shared" si="17"/>
        <v>779.8782720347284</v>
      </c>
      <c r="AL57" s="1"/>
      <c r="AM57" s="1"/>
      <c r="AT57" s="1"/>
      <c r="AU57" s="1"/>
    </row>
    <row r="58" spans="6:47" ht="12.75">
      <c r="F58" s="1"/>
      <c r="G58" s="1"/>
      <c r="J58">
        <v>51</v>
      </c>
      <c r="K58">
        <v>100</v>
      </c>
      <c r="L58">
        <v>0</v>
      </c>
      <c r="M58">
        <f t="shared" si="6"/>
        <v>100</v>
      </c>
      <c r="N58" s="1">
        <f t="shared" si="12"/>
        <v>14.07126153332394</v>
      </c>
      <c r="O58" s="1">
        <f t="shared" si="13"/>
        <v>491.5214917285796</v>
      </c>
      <c r="R58">
        <v>51</v>
      </c>
      <c r="S58">
        <v>100</v>
      </c>
      <c r="T58">
        <v>99</v>
      </c>
      <c r="U58">
        <f t="shared" si="7"/>
        <v>1</v>
      </c>
      <c r="V58" s="1">
        <f t="shared" si="14"/>
        <v>0.1407126153332394</v>
      </c>
      <c r="W58" s="1">
        <f t="shared" si="15"/>
        <v>212.94538458327443</v>
      </c>
      <c r="Z58">
        <v>51</v>
      </c>
      <c r="AA58">
        <v>51</v>
      </c>
      <c r="AB58">
        <v>0</v>
      </c>
      <c r="AC58">
        <f t="shared" si="8"/>
        <v>51</v>
      </c>
      <c r="AD58" s="1">
        <f t="shared" si="16"/>
        <v>7.176343381995209</v>
      </c>
      <c r="AE58" s="1">
        <f t="shared" si="17"/>
        <v>787.0546154167237</v>
      </c>
      <c r="AL58" s="1"/>
      <c r="AM58" s="1"/>
      <c r="AT58" s="1"/>
      <c r="AU58" s="1"/>
    </row>
    <row r="59" spans="6:47" ht="12.75">
      <c r="F59" s="1"/>
      <c r="G59" s="1"/>
      <c r="J59">
        <v>52</v>
      </c>
      <c r="K59">
        <v>100</v>
      </c>
      <c r="L59">
        <v>0</v>
      </c>
      <c r="M59">
        <f t="shared" si="6"/>
        <v>100</v>
      </c>
      <c r="N59" s="1">
        <f t="shared" si="12"/>
        <v>13.530059166657633</v>
      </c>
      <c r="O59" s="1">
        <f t="shared" si="13"/>
        <v>505.0515508952372</v>
      </c>
      <c r="R59">
        <v>52</v>
      </c>
      <c r="S59">
        <v>100</v>
      </c>
      <c r="T59">
        <v>100</v>
      </c>
      <c r="U59">
        <f t="shared" si="7"/>
        <v>0</v>
      </c>
      <c r="V59" s="1">
        <f t="shared" si="14"/>
        <v>0</v>
      </c>
      <c r="W59" s="1">
        <f t="shared" si="15"/>
        <v>212.94538458327443</v>
      </c>
      <c r="Z59">
        <v>52</v>
      </c>
      <c r="AA59">
        <v>50</v>
      </c>
      <c r="AB59">
        <v>0</v>
      </c>
      <c r="AC59">
        <f t="shared" si="8"/>
        <v>50</v>
      </c>
      <c r="AD59" s="1">
        <f t="shared" si="16"/>
        <v>6.7650295833288165</v>
      </c>
      <c r="AE59" s="1">
        <f t="shared" si="17"/>
        <v>793.8196450000524</v>
      </c>
      <c r="AL59" s="1"/>
      <c r="AM59" s="1"/>
      <c r="AT59" s="1"/>
      <c r="AU59" s="1"/>
    </row>
    <row r="60" spans="6:47" ht="12.75">
      <c r="F60" s="1"/>
      <c r="G60" s="1"/>
      <c r="J60">
        <v>53</v>
      </c>
      <c r="K60">
        <v>100</v>
      </c>
      <c r="L60">
        <v>0</v>
      </c>
      <c r="M60">
        <f t="shared" si="6"/>
        <v>100</v>
      </c>
      <c r="N60" s="1">
        <f t="shared" si="12"/>
        <v>13.00967227563234</v>
      </c>
      <c r="O60" s="1">
        <f t="shared" si="13"/>
        <v>518.0612231708695</v>
      </c>
      <c r="R60">
        <v>53</v>
      </c>
      <c r="S60">
        <v>100</v>
      </c>
      <c r="T60">
        <v>101</v>
      </c>
      <c r="U60">
        <f t="shared" si="7"/>
        <v>-1</v>
      </c>
      <c r="V60" s="1">
        <f t="shared" si="14"/>
        <v>-0.1300967227563234</v>
      </c>
      <c r="W60" s="1">
        <f t="shared" si="15"/>
        <v>212.8152878605181</v>
      </c>
      <c r="Z60">
        <v>53</v>
      </c>
      <c r="AA60">
        <v>49</v>
      </c>
      <c r="AB60">
        <v>0</v>
      </c>
      <c r="AC60">
        <f t="shared" si="8"/>
        <v>49</v>
      </c>
      <c r="AD60" s="1">
        <f t="shared" si="16"/>
        <v>6.374739415059847</v>
      </c>
      <c r="AE60" s="1">
        <f t="shared" si="17"/>
        <v>800.1943844151123</v>
      </c>
      <c r="AL60" s="1"/>
      <c r="AM60" s="1"/>
      <c r="AT60" s="1"/>
      <c r="AU60" s="1"/>
    </row>
    <row r="61" spans="6:47" ht="12.75">
      <c r="F61" s="1"/>
      <c r="G61" s="1"/>
      <c r="J61">
        <v>54</v>
      </c>
      <c r="K61">
        <v>100</v>
      </c>
      <c r="L61">
        <v>0</v>
      </c>
      <c r="M61">
        <f t="shared" si="6"/>
        <v>100</v>
      </c>
      <c r="N61" s="1">
        <f t="shared" si="12"/>
        <v>12.509300265031094</v>
      </c>
      <c r="O61" s="1">
        <f t="shared" si="13"/>
        <v>530.5705234359007</v>
      </c>
      <c r="R61">
        <v>54</v>
      </c>
      <c r="S61">
        <v>100</v>
      </c>
      <c r="T61">
        <v>102</v>
      </c>
      <c r="U61">
        <f t="shared" si="7"/>
        <v>-2</v>
      </c>
      <c r="V61" s="1">
        <f t="shared" si="14"/>
        <v>-0.25018600530062185</v>
      </c>
      <c r="W61" s="1">
        <f t="shared" si="15"/>
        <v>212.56510185521748</v>
      </c>
      <c r="Z61">
        <v>54</v>
      </c>
      <c r="AA61">
        <v>48</v>
      </c>
      <c r="AB61">
        <v>0</v>
      </c>
      <c r="AC61">
        <f t="shared" si="8"/>
        <v>48</v>
      </c>
      <c r="AD61" s="1">
        <f t="shared" si="16"/>
        <v>6.004464127214924</v>
      </c>
      <c r="AE61" s="1">
        <f t="shared" si="17"/>
        <v>806.1988485423271</v>
      </c>
      <c r="AL61" s="1"/>
      <c r="AM61" s="1"/>
      <c r="AT61" s="1"/>
      <c r="AU61" s="1"/>
    </row>
    <row r="62" spans="6:47" ht="12.75">
      <c r="F62" s="1"/>
      <c r="G62" s="1"/>
      <c r="J62">
        <v>55</v>
      </c>
      <c r="K62">
        <v>100</v>
      </c>
      <c r="L62">
        <v>0</v>
      </c>
      <c r="M62">
        <f t="shared" si="6"/>
        <v>100</v>
      </c>
      <c r="N62" s="1">
        <f t="shared" si="12"/>
        <v>12.028173331760668</v>
      </c>
      <c r="O62" s="1">
        <f t="shared" si="13"/>
        <v>542.5986967676613</v>
      </c>
      <c r="R62">
        <v>55</v>
      </c>
      <c r="S62">
        <v>100</v>
      </c>
      <c r="T62">
        <v>103</v>
      </c>
      <c r="U62">
        <f t="shared" si="7"/>
        <v>-3</v>
      </c>
      <c r="V62" s="1">
        <f t="shared" si="14"/>
        <v>-0.36084519995282</v>
      </c>
      <c r="W62" s="1">
        <f t="shared" si="15"/>
        <v>212.20425665526466</v>
      </c>
      <c r="Z62">
        <v>55</v>
      </c>
      <c r="AA62">
        <v>47</v>
      </c>
      <c r="AB62">
        <v>0</v>
      </c>
      <c r="AC62">
        <f t="shared" si="8"/>
        <v>47</v>
      </c>
      <c r="AD62" s="1">
        <f t="shared" si="16"/>
        <v>5.653241465927514</v>
      </c>
      <c r="AE62" s="1">
        <f t="shared" si="17"/>
        <v>811.8520900082547</v>
      </c>
      <c r="AL62" s="1"/>
      <c r="AM62" s="1"/>
      <c r="AT62" s="1"/>
      <c r="AU62" s="1"/>
    </row>
    <row r="63" spans="6:47" ht="12.75">
      <c r="F63" s="1"/>
      <c r="G63" s="1"/>
      <c r="J63">
        <v>56</v>
      </c>
      <c r="K63">
        <v>100</v>
      </c>
      <c r="L63">
        <v>0</v>
      </c>
      <c r="M63">
        <f t="shared" si="6"/>
        <v>100</v>
      </c>
      <c r="N63" s="1">
        <f t="shared" si="12"/>
        <v>11.565551280539104</v>
      </c>
      <c r="O63" s="1">
        <f t="shared" si="13"/>
        <v>554.1642480482004</v>
      </c>
      <c r="R63">
        <v>56</v>
      </c>
      <c r="S63">
        <v>100</v>
      </c>
      <c r="T63">
        <v>104</v>
      </c>
      <c r="U63">
        <f t="shared" si="7"/>
        <v>-4</v>
      </c>
      <c r="V63" s="1">
        <f t="shared" si="14"/>
        <v>-0.46262205122156413</v>
      </c>
      <c r="W63" s="1">
        <f t="shared" si="15"/>
        <v>211.7416346040431</v>
      </c>
      <c r="Z63">
        <v>56</v>
      </c>
      <c r="AA63">
        <v>46</v>
      </c>
      <c r="AB63">
        <v>0</v>
      </c>
      <c r="AC63">
        <f t="shared" si="8"/>
        <v>46</v>
      </c>
      <c r="AD63" s="1">
        <f t="shared" si="16"/>
        <v>5.320153589047988</v>
      </c>
      <c r="AE63" s="1">
        <f t="shared" si="17"/>
        <v>817.1722435973027</v>
      </c>
      <c r="AL63" s="1"/>
      <c r="AM63" s="1"/>
      <c r="AT63" s="1"/>
      <c r="AU63" s="1"/>
    </row>
    <row r="64" spans="6:47" ht="12.75">
      <c r="F64" s="1"/>
      <c r="G64" s="1"/>
      <c r="J64">
        <v>57</v>
      </c>
      <c r="K64">
        <v>100</v>
      </c>
      <c r="L64">
        <v>0</v>
      </c>
      <c r="M64">
        <f t="shared" si="6"/>
        <v>100</v>
      </c>
      <c r="N64" s="1">
        <f t="shared" si="12"/>
        <v>11.120722385133753</v>
      </c>
      <c r="O64" s="1">
        <f t="shared" si="13"/>
        <v>565.2849704333341</v>
      </c>
      <c r="R64">
        <v>57</v>
      </c>
      <c r="S64">
        <v>100</v>
      </c>
      <c r="T64">
        <v>105</v>
      </c>
      <c r="U64">
        <f t="shared" si="7"/>
        <v>-5</v>
      </c>
      <c r="V64" s="1">
        <f t="shared" si="14"/>
        <v>-0.5560361192566876</v>
      </c>
      <c r="W64" s="1">
        <f t="shared" si="15"/>
        <v>211.18559848478642</v>
      </c>
      <c r="Z64">
        <v>57</v>
      </c>
      <c r="AA64">
        <v>45</v>
      </c>
      <c r="AB64">
        <v>0</v>
      </c>
      <c r="AC64">
        <f t="shared" si="8"/>
        <v>45</v>
      </c>
      <c r="AD64" s="1">
        <f t="shared" si="16"/>
        <v>5.004325073310189</v>
      </c>
      <c r="AE64" s="1">
        <f t="shared" si="17"/>
        <v>822.1765686706128</v>
      </c>
      <c r="AL64" s="1"/>
      <c r="AM64" s="1"/>
      <c r="AT64" s="1"/>
      <c r="AU64" s="1"/>
    </row>
    <row r="65" spans="6:47" ht="12.75">
      <c r="F65" s="1"/>
      <c r="G65" s="1"/>
      <c r="J65">
        <v>58</v>
      </c>
      <c r="K65">
        <v>100</v>
      </c>
      <c r="L65">
        <v>0</v>
      </c>
      <c r="M65">
        <f t="shared" si="6"/>
        <v>100</v>
      </c>
      <c r="N65" s="1">
        <f t="shared" si="12"/>
        <v>10.693002293397836</v>
      </c>
      <c r="O65" s="1">
        <f t="shared" si="13"/>
        <v>575.977972726732</v>
      </c>
      <c r="R65">
        <v>58</v>
      </c>
      <c r="S65">
        <v>100</v>
      </c>
      <c r="T65">
        <v>106</v>
      </c>
      <c r="U65">
        <f t="shared" si="7"/>
        <v>-6</v>
      </c>
      <c r="V65" s="1">
        <f t="shared" si="14"/>
        <v>-0.6415801376038701</v>
      </c>
      <c r="W65" s="1">
        <f t="shared" si="15"/>
        <v>210.54401834718254</v>
      </c>
      <c r="Z65">
        <v>58</v>
      </c>
      <c r="AA65">
        <v>44</v>
      </c>
      <c r="AB65">
        <v>0</v>
      </c>
      <c r="AC65">
        <f t="shared" si="8"/>
        <v>44</v>
      </c>
      <c r="AD65" s="1">
        <f t="shared" si="16"/>
        <v>4.704921009095048</v>
      </c>
      <c r="AE65" s="1">
        <f t="shared" si="17"/>
        <v>826.8814896797079</v>
      </c>
      <c r="AL65" s="1"/>
      <c r="AM65" s="1"/>
      <c r="AT65" s="1"/>
      <c r="AU65" s="1"/>
    </row>
    <row r="66" spans="6:47" ht="12.75">
      <c r="F66" s="1"/>
      <c r="G66" s="1"/>
      <c r="J66">
        <v>59</v>
      </c>
      <c r="K66">
        <v>100</v>
      </c>
      <c r="L66">
        <v>0</v>
      </c>
      <c r="M66">
        <f t="shared" si="6"/>
        <v>100</v>
      </c>
      <c r="N66" s="1">
        <f t="shared" si="12"/>
        <v>10.281732974420999</v>
      </c>
      <c r="O66" s="1">
        <f t="shared" si="13"/>
        <v>586.2597057011529</v>
      </c>
      <c r="R66">
        <v>59</v>
      </c>
      <c r="S66">
        <v>100</v>
      </c>
      <c r="T66">
        <v>107</v>
      </c>
      <c r="U66">
        <f t="shared" si="7"/>
        <v>-7</v>
      </c>
      <c r="V66" s="1">
        <f t="shared" si="14"/>
        <v>-0.7197213082094699</v>
      </c>
      <c r="W66" s="1">
        <f t="shared" si="15"/>
        <v>209.82429703897307</v>
      </c>
      <c r="Z66">
        <v>59</v>
      </c>
      <c r="AA66">
        <v>43</v>
      </c>
      <c r="AB66">
        <v>0</v>
      </c>
      <c r="AC66">
        <f t="shared" si="8"/>
        <v>43</v>
      </c>
      <c r="AD66" s="1">
        <f t="shared" si="16"/>
        <v>4.421145179001029</v>
      </c>
      <c r="AE66" s="1">
        <f t="shared" si="17"/>
        <v>831.3026348587089</v>
      </c>
      <c r="AL66" s="1"/>
      <c r="AM66" s="1"/>
      <c r="AT66" s="1"/>
      <c r="AU66" s="1"/>
    </row>
    <row r="67" spans="6:47" ht="12.75">
      <c r="F67" s="1"/>
      <c r="G67" s="1"/>
      <c r="J67">
        <v>60</v>
      </c>
      <c r="K67">
        <v>100</v>
      </c>
      <c r="L67">
        <v>0</v>
      </c>
      <c r="M67">
        <f t="shared" si="6"/>
        <v>100</v>
      </c>
      <c r="N67" s="1">
        <f t="shared" si="12"/>
        <v>9.886281706174037</v>
      </c>
      <c r="O67" s="1">
        <f t="shared" si="13"/>
        <v>596.145987407327</v>
      </c>
      <c r="R67">
        <v>60</v>
      </c>
      <c r="S67">
        <v>100</v>
      </c>
      <c r="T67">
        <v>108</v>
      </c>
      <c r="U67">
        <f t="shared" si="7"/>
        <v>-8</v>
      </c>
      <c r="V67" s="1">
        <f t="shared" si="14"/>
        <v>-0.790902536493923</v>
      </c>
      <c r="W67" s="1">
        <f t="shared" si="15"/>
        <v>209.03339450247915</v>
      </c>
      <c r="Z67">
        <v>60</v>
      </c>
      <c r="AA67">
        <v>42</v>
      </c>
      <c r="AB67">
        <v>0</v>
      </c>
      <c r="AC67">
        <f t="shared" si="8"/>
        <v>42</v>
      </c>
      <c r="AD67" s="1">
        <f t="shared" si="16"/>
        <v>4.152238316593095</v>
      </c>
      <c r="AE67" s="1">
        <f t="shared" si="17"/>
        <v>835.4548731753019</v>
      </c>
      <c r="AL67" s="1"/>
      <c r="AM67" s="1"/>
      <c r="AT67" s="1"/>
      <c r="AU67" s="1"/>
    </row>
    <row r="68" spans="6:47" ht="12.75">
      <c r="F68" s="1"/>
      <c r="G68" s="1"/>
      <c r="J68">
        <v>61</v>
      </c>
      <c r="K68">
        <v>100</v>
      </c>
      <c r="L68">
        <v>0</v>
      </c>
      <c r="M68">
        <f t="shared" si="6"/>
        <v>100</v>
      </c>
      <c r="N68" s="1">
        <f t="shared" si="12"/>
        <v>9.506040102090417</v>
      </c>
      <c r="O68" s="1">
        <f t="shared" si="13"/>
        <v>605.6520275094174</v>
      </c>
      <c r="R68">
        <v>61</v>
      </c>
      <c r="S68">
        <v>100</v>
      </c>
      <c r="T68">
        <v>109</v>
      </c>
      <c r="U68">
        <f t="shared" si="7"/>
        <v>-9</v>
      </c>
      <c r="V68" s="1">
        <f t="shared" si="14"/>
        <v>-0.8555436091881375</v>
      </c>
      <c r="W68" s="1">
        <f t="shared" si="15"/>
        <v>208.177850893291</v>
      </c>
      <c r="Z68">
        <v>61</v>
      </c>
      <c r="AA68">
        <v>41</v>
      </c>
      <c r="AB68">
        <v>0</v>
      </c>
      <c r="AC68">
        <f t="shared" si="8"/>
        <v>41</v>
      </c>
      <c r="AD68" s="1">
        <f t="shared" si="16"/>
        <v>3.897476441857071</v>
      </c>
      <c r="AE68" s="1">
        <f t="shared" si="17"/>
        <v>839.352349617159</v>
      </c>
      <c r="AL68" s="1"/>
      <c r="AM68" s="1"/>
      <c r="AT68" s="1"/>
      <c r="AU68" s="1"/>
    </row>
    <row r="69" spans="6:47" ht="12.75">
      <c r="F69" s="1"/>
      <c r="G69" s="1"/>
      <c r="J69">
        <v>62</v>
      </c>
      <c r="K69">
        <v>100</v>
      </c>
      <c r="L69">
        <v>0</v>
      </c>
      <c r="M69">
        <f t="shared" si="6"/>
        <v>100</v>
      </c>
      <c r="N69" s="1">
        <f t="shared" si="12"/>
        <v>9.140423175086939</v>
      </c>
      <c r="O69" s="1">
        <f t="shared" si="13"/>
        <v>614.7924506845044</v>
      </c>
      <c r="R69">
        <v>62</v>
      </c>
      <c r="S69">
        <v>100</v>
      </c>
      <c r="T69">
        <v>110</v>
      </c>
      <c r="U69">
        <f t="shared" si="7"/>
        <v>-10</v>
      </c>
      <c r="V69" s="1">
        <f t="shared" si="14"/>
        <v>-0.9140423175086939</v>
      </c>
      <c r="W69" s="1">
        <f t="shared" si="15"/>
        <v>207.26380857578232</v>
      </c>
      <c r="Z69">
        <v>62</v>
      </c>
      <c r="AA69">
        <v>40</v>
      </c>
      <c r="AB69">
        <v>0</v>
      </c>
      <c r="AC69">
        <f t="shared" si="8"/>
        <v>40</v>
      </c>
      <c r="AD69" s="1">
        <f t="shared" si="16"/>
        <v>3.6561692700347757</v>
      </c>
      <c r="AE69" s="1">
        <f t="shared" si="17"/>
        <v>843.0085188871938</v>
      </c>
      <c r="AL69" s="1"/>
      <c r="AM69" s="1"/>
      <c r="AT69" s="1"/>
      <c r="AU69" s="1"/>
    </row>
    <row r="70" spans="6:47" ht="12.75">
      <c r="F70" s="1"/>
      <c r="G70" s="1"/>
      <c r="J70">
        <v>63</v>
      </c>
      <c r="K70">
        <v>100</v>
      </c>
      <c r="L70">
        <v>0</v>
      </c>
      <c r="M70">
        <f t="shared" si="6"/>
        <v>100</v>
      </c>
      <c r="N70" s="1">
        <f t="shared" si="12"/>
        <v>8.788868437583597</v>
      </c>
      <c r="O70" s="1">
        <f t="shared" si="13"/>
        <v>623.581319122088</v>
      </c>
      <c r="R70">
        <v>63</v>
      </c>
      <c r="S70">
        <v>100</v>
      </c>
      <c r="T70">
        <v>111</v>
      </c>
      <c r="U70">
        <f t="shared" si="7"/>
        <v>-11</v>
      </c>
      <c r="V70" s="1">
        <f t="shared" si="14"/>
        <v>-0.9667755281341956</v>
      </c>
      <c r="W70" s="1">
        <f t="shared" si="15"/>
        <v>206.2970330476481</v>
      </c>
      <c r="Z70">
        <v>63</v>
      </c>
      <c r="AA70">
        <v>39</v>
      </c>
      <c r="AB70">
        <v>0</v>
      </c>
      <c r="AC70">
        <f t="shared" si="8"/>
        <v>39</v>
      </c>
      <c r="AD70" s="1">
        <f t="shared" si="16"/>
        <v>3.4276586906576028</v>
      </c>
      <c r="AE70" s="1">
        <f t="shared" si="17"/>
        <v>846.4361775778514</v>
      </c>
      <c r="AL70" s="1"/>
      <c r="AM70" s="1"/>
      <c r="AT70" s="1"/>
      <c r="AU70" s="1"/>
    </row>
    <row r="71" spans="6:47" ht="12.75">
      <c r="F71" s="1"/>
      <c r="G71" s="1"/>
      <c r="J71">
        <v>64</v>
      </c>
      <c r="K71">
        <v>100</v>
      </c>
      <c r="L71">
        <v>0</v>
      </c>
      <c r="M71">
        <f t="shared" si="6"/>
        <v>100</v>
      </c>
      <c r="N71" s="1">
        <f t="shared" si="12"/>
        <v>8.450835036138074</v>
      </c>
      <c r="O71" s="1">
        <f t="shared" si="13"/>
        <v>632.032154158226</v>
      </c>
      <c r="R71">
        <v>64</v>
      </c>
      <c r="S71">
        <v>100</v>
      </c>
      <c r="T71">
        <v>112</v>
      </c>
      <c r="U71">
        <f t="shared" si="7"/>
        <v>-12</v>
      </c>
      <c r="V71" s="1">
        <f t="shared" si="14"/>
        <v>-1.0141002043365688</v>
      </c>
      <c r="W71" s="1">
        <f t="shared" si="15"/>
        <v>205.28293284331156</v>
      </c>
      <c r="Z71">
        <v>64</v>
      </c>
      <c r="AA71">
        <v>38</v>
      </c>
      <c r="AB71">
        <v>0</v>
      </c>
      <c r="AC71">
        <f t="shared" si="8"/>
        <v>38</v>
      </c>
      <c r="AD71" s="1">
        <f t="shared" si="16"/>
        <v>3.211317313732468</v>
      </c>
      <c r="AE71" s="1">
        <f t="shared" si="17"/>
        <v>849.6474948915838</v>
      </c>
      <c r="AL71" s="1"/>
      <c r="AM71" s="1"/>
      <c r="AT71" s="1"/>
      <c r="AU71" s="1"/>
    </row>
    <row r="72" spans="6:47" ht="12.75">
      <c r="F72" s="1"/>
      <c r="G72" s="1"/>
      <c r="J72">
        <v>65</v>
      </c>
      <c r="K72">
        <v>100</v>
      </c>
      <c r="L72">
        <v>0</v>
      </c>
      <c r="M72">
        <f t="shared" si="6"/>
        <v>100</v>
      </c>
      <c r="N72" s="1">
        <f t="shared" si="12"/>
        <v>8.125802919363531</v>
      </c>
      <c r="O72" s="1">
        <f t="shared" si="13"/>
        <v>640.1579570775896</v>
      </c>
      <c r="R72">
        <v>65</v>
      </c>
      <c r="S72">
        <v>100</v>
      </c>
      <c r="T72">
        <v>113</v>
      </c>
      <c r="U72">
        <f t="shared" si="7"/>
        <v>-13</v>
      </c>
      <c r="V72" s="1">
        <f t="shared" si="14"/>
        <v>-1.0563543795172592</v>
      </c>
      <c r="W72" s="1">
        <f t="shared" si="15"/>
        <v>204.22657846379428</v>
      </c>
      <c r="Z72">
        <v>65</v>
      </c>
      <c r="AA72">
        <v>37</v>
      </c>
      <c r="AB72">
        <v>0</v>
      </c>
      <c r="AC72">
        <f t="shared" si="8"/>
        <v>37</v>
      </c>
      <c r="AD72" s="1">
        <f t="shared" si="16"/>
        <v>3.006547080164507</v>
      </c>
      <c r="AE72" s="1">
        <f t="shared" si="17"/>
        <v>852.6540419717484</v>
      </c>
      <c r="AL72" s="1"/>
      <c r="AM72" s="1"/>
      <c r="AT72" s="1"/>
      <c r="AU72" s="1"/>
    </row>
    <row r="73" spans="6:47" ht="12.75">
      <c r="F73" s="1"/>
      <c r="G73" s="1"/>
      <c r="J73">
        <v>66</v>
      </c>
      <c r="K73">
        <v>100</v>
      </c>
      <c r="L73">
        <v>0</v>
      </c>
      <c r="M73">
        <f t="shared" si="6"/>
        <v>100</v>
      </c>
      <c r="N73" s="1">
        <f t="shared" si="12"/>
        <v>7.813272037849549</v>
      </c>
      <c r="O73" s="1">
        <f t="shared" si="13"/>
        <v>647.9712291154391</v>
      </c>
      <c r="R73">
        <v>66</v>
      </c>
      <c r="S73">
        <v>100</v>
      </c>
      <c r="T73">
        <v>114</v>
      </c>
      <c r="U73">
        <f t="shared" si="7"/>
        <v>-14</v>
      </c>
      <c r="V73" s="1">
        <f t="shared" si="14"/>
        <v>-1.0938580852989368</v>
      </c>
      <c r="W73" s="1">
        <f t="shared" si="15"/>
        <v>203.13272037849535</v>
      </c>
      <c r="Z73">
        <v>66</v>
      </c>
      <c r="AA73">
        <v>36</v>
      </c>
      <c r="AB73">
        <v>0</v>
      </c>
      <c r="AC73">
        <f t="shared" si="8"/>
        <v>36</v>
      </c>
      <c r="AD73" s="1">
        <f t="shared" si="16"/>
        <v>2.8127779336258376</v>
      </c>
      <c r="AE73" s="1">
        <f t="shared" si="17"/>
        <v>855.4668199053742</v>
      </c>
      <c r="AL73" s="1"/>
      <c r="AM73" s="1"/>
      <c r="AT73" s="1"/>
      <c r="AU73" s="1"/>
    </row>
    <row r="74" spans="6:47" ht="12.75">
      <c r="F74" s="1"/>
      <c r="G74" s="1"/>
      <c r="J74">
        <v>67</v>
      </c>
      <c r="K74">
        <v>100</v>
      </c>
      <c r="L74">
        <v>0</v>
      </c>
      <c r="M74">
        <f aca="true" t="shared" si="20" ref="M74:M107">K74-L74</f>
        <v>100</v>
      </c>
      <c r="N74" s="1">
        <f t="shared" si="12"/>
        <v>7.512761574855335</v>
      </c>
      <c r="O74" s="1">
        <f t="shared" si="13"/>
        <v>655.4839906902944</v>
      </c>
      <c r="R74">
        <v>67</v>
      </c>
      <c r="S74">
        <v>100</v>
      </c>
      <c r="T74">
        <v>115</v>
      </c>
      <c r="U74">
        <f aca="true" t="shared" si="21" ref="U74:U107">S74-T74</f>
        <v>-15</v>
      </c>
      <c r="V74" s="1">
        <f t="shared" si="14"/>
        <v>-1.1269142362283002</v>
      </c>
      <c r="W74" s="1">
        <f t="shared" si="15"/>
        <v>202.00580614226706</v>
      </c>
      <c r="Z74">
        <v>67</v>
      </c>
      <c r="AA74">
        <v>35</v>
      </c>
      <c r="AB74">
        <v>0</v>
      </c>
      <c r="AC74">
        <f aca="true" t="shared" si="22" ref="AC74:AC107">AA74-AB74</f>
        <v>35</v>
      </c>
      <c r="AD74" s="1">
        <f t="shared" si="16"/>
        <v>2.6294665511993673</v>
      </c>
      <c r="AE74" s="1">
        <f t="shared" si="17"/>
        <v>858.0962864565736</v>
      </c>
      <c r="AL74" s="1"/>
      <c r="AM74" s="1"/>
      <c r="AT74" s="1"/>
      <c r="AU74" s="1"/>
    </row>
    <row r="75" spans="6:47" ht="12.75">
      <c r="F75" s="1"/>
      <c r="G75" s="1"/>
      <c r="J75">
        <v>68</v>
      </c>
      <c r="K75">
        <v>100</v>
      </c>
      <c r="L75">
        <v>0</v>
      </c>
      <c r="M75">
        <f t="shared" si="20"/>
        <v>100</v>
      </c>
      <c r="N75" s="1">
        <f aca="true" t="shared" si="23" ref="N75:N107">M75/(1+$C$4)^J74</f>
        <v>7.223809206591669</v>
      </c>
      <c r="O75" s="1">
        <f aca="true" t="shared" si="24" ref="O75:O107">O74+N75</f>
        <v>662.7077998968861</v>
      </c>
      <c r="R75">
        <v>68</v>
      </c>
      <c r="S75">
        <v>100</v>
      </c>
      <c r="T75">
        <v>116</v>
      </c>
      <c r="U75">
        <f t="shared" si="21"/>
        <v>-16</v>
      </c>
      <c r="V75" s="1">
        <f aca="true" t="shared" si="25" ref="V75:V107">U75/(1+$C$4)^R74</f>
        <v>-1.155809473054667</v>
      </c>
      <c r="W75" s="1">
        <f aca="true" t="shared" si="26" ref="W75:W107">W74+V75</f>
        <v>200.8499966692124</v>
      </c>
      <c r="Z75">
        <v>68</v>
      </c>
      <c r="AA75">
        <v>34</v>
      </c>
      <c r="AB75">
        <v>0</v>
      </c>
      <c r="AC75">
        <f t="shared" si="22"/>
        <v>34</v>
      </c>
      <c r="AD75" s="1">
        <f aca="true" t="shared" si="27" ref="AD75:AD107">AC75/(1+$C$4)^Z74</f>
        <v>2.4560951302411675</v>
      </c>
      <c r="AE75" s="1">
        <f aca="true" t="shared" si="28" ref="AE75:AE107">AE74+AD75</f>
        <v>860.5523815868147</v>
      </c>
      <c r="AL75" s="1"/>
      <c r="AM75" s="1"/>
      <c r="AT75" s="1"/>
      <c r="AU75" s="1"/>
    </row>
    <row r="76" spans="6:47" ht="12.75">
      <c r="F76" s="1"/>
      <c r="G76" s="1"/>
      <c r="J76">
        <v>69</v>
      </c>
      <c r="K76">
        <v>100</v>
      </c>
      <c r="L76">
        <v>0</v>
      </c>
      <c r="M76">
        <f t="shared" si="20"/>
        <v>100</v>
      </c>
      <c r="N76" s="1">
        <f t="shared" si="23"/>
        <v>6.945970390953527</v>
      </c>
      <c r="O76" s="1">
        <f t="shared" si="24"/>
        <v>669.6537702878396</v>
      </c>
      <c r="R76">
        <v>69</v>
      </c>
      <c r="S76">
        <v>100</v>
      </c>
      <c r="T76">
        <v>117</v>
      </c>
      <c r="U76">
        <f t="shared" si="21"/>
        <v>-17</v>
      </c>
      <c r="V76" s="1">
        <f t="shared" si="25"/>
        <v>-1.1808149664620995</v>
      </c>
      <c r="W76" s="1">
        <f t="shared" si="26"/>
        <v>199.6691817027503</v>
      </c>
      <c r="Z76">
        <v>69</v>
      </c>
      <c r="AA76">
        <v>33</v>
      </c>
      <c r="AB76">
        <v>0</v>
      </c>
      <c r="AC76">
        <f t="shared" si="22"/>
        <v>33</v>
      </c>
      <c r="AD76" s="1">
        <f t="shared" si="27"/>
        <v>2.2921702290146637</v>
      </c>
      <c r="AE76" s="1">
        <f t="shared" si="28"/>
        <v>862.8445518158294</v>
      </c>
      <c r="AL76" s="1"/>
      <c r="AM76" s="1"/>
      <c r="AT76" s="1"/>
      <c r="AU76" s="1"/>
    </row>
    <row r="77" spans="6:47" ht="12.75">
      <c r="F77" s="1"/>
      <c r="G77" s="1"/>
      <c r="J77">
        <v>70</v>
      </c>
      <c r="K77">
        <v>100</v>
      </c>
      <c r="L77">
        <v>0</v>
      </c>
      <c r="M77">
        <f t="shared" si="20"/>
        <v>100</v>
      </c>
      <c r="N77" s="1">
        <f t="shared" si="23"/>
        <v>6.67881768360916</v>
      </c>
      <c r="O77" s="1">
        <f t="shared" si="24"/>
        <v>676.3325879714488</v>
      </c>
      <c r="R77">
        <v>70</v>
      </c>
      <c r="S77">
        <v>100</v>
      </c>
      <c r="T77">
        <v>118</v>
      </c>
      <c r="U77">
        <f t="shared" si="21"/>
        <v>-18</v>
      </c>
      <c r="V77" s="1">
        <f t="shared" si="25"/>
        <v>-1.2021871830496489</v>
      </c>
      <c r="W77" s="1">
        <f t="shared" si="26"/>
        <v>198.46699451970065</v>
      </c>
      <c r="Z77">
        <v>70</v>
      </c>
      <c r="AA77">
        <v>32</v>
      </c>
      <c r="AB77">
        <v>0</v>
      </c>
      <c r="AC77">
        <f t="shared" si="22"/>
        <v>32</v>
      </c>
      <c r="AD77" s="1">
        <f t="shared" si="27"/>
        <v>2.1372216587549313</v>
      </c>
      <c r="AE77" s="1">
        <f t="shared" si="28"/>
        <v>864.9817734745843</v>
      </c>
      <c r="AL77" s="1"/>
      <c r="AM77" s="1"/>
      <c r="AT77" s="1"/>
      <c r="AU77" s="1"/>
    </row>
    <row r="78" spans="6:47" ht="12.75">
      <c r="F78" s="1"/>
      <c r="G78" s="1"/>
      <c r="J78">
        <v>71</v>
      </c>
      <c r="K78">
        <v>100</v>
      </c>
      <c r="L78">
        <v>0</v>
      </c>
      <c r="M78">
        <f t="shared" si="20"/>
        <v>100</v>
      </c>
      <c r="N78" s="1">
        <f t="shared" si="23"/>
        <v>6.421940080393423</v>
      </c>
      <c r="O78" s="1">
        <f t="shared" si="24"/>
        <v>682.7545280518422</v>
      </c>
      <c r="R78">
        <v>71</v>
      </c>
      <c r="S78">
        <v>100</v>
      </c>
      <c r="T78">
        <v>119</v>
      </c>
      <c r="U78">
        <f t="shared" si="21"/>
        <v>-19</v>
      </c>
      <c r="V78" s="1">
        <f t="shared" si="25"/>
        <v>-1.2201686152747504</v>
      </c>
      <c r="W78" s="1">
        <f t="shared" si="26"/>
        <v>197.2468259044259</v>
      </c>
      <c r="Z78">
        <v>71</v>
      </c>
      <c r="AA78">
        <v>31</v>
      </c>
      <c r="AB78">
        <v>0</v>
      </c>
      <c r="AC78">
        <f t="shared" si="22"/>
        <v>31</v>
      </c>
      <c r="AD78" s="1">
        <f t="shared" si="27"/>
        <v>1.990801424921961</v>
      </c>
      <c r="AE78" s="1">
        <f t="shared" si="28"/>
        <v>866.9725748995063</v>
      </c>
      <c r="AL78" s="1"/>
      <c r="AM78" s="1"/>
      <c r="AT78" s="1"/>
      <c r="AU78" s="1"/>
    </row>
    <row r="79" spans="6:47" ht="12.75">
      <c r="F79" s="1"/>
      <c r="G79" s="1"/>
      <c r="J79">
        <v>72</v>
      </c>
      <c r="K79">
        <v>100</v>
      </c>
      <c r="L79">
        <v>0</v>
      </c>
      <c r="M79">
        <f t="shared" si="20"/>
        <v>100</v>
      </c>
      <c r="N79" s="1">
        <f t="shared" si="23"/>
        <v>6.174942384993677</v>
      </c>
      <c r="O79" s="1">
        <f t="shared" si="24"/>
        <v>688.9294704368358</v>
      </c>
      <c r="R79">
        <v>72</v>
      </c>
      <c r="S79">
        <v>100</v>
      </c>
      <c r="T79">
        <v>120</v>
      </c>
      <c r="U79">
        <f t="shared" si="21"/>
        <v>-20</v>
      </c>
      <c r="V79" s="1">
        <f t="shared" si="25"/>
        <v>-1.2349884769987354</v>
      </c>
      <c r="W79" s="1">
        <f t="shared" si="26"/>
        <v>196.01183742742717</v>
      </c>
      <c r="Z79">
        <v>72</v>
      </c>
      <c r="AA79">
        <v>30</v>
      </c>
      <c r="AB79">
        <v>0</v>
      </c>
      <c r="AC79">
        <f t="shared" si="22"/>
        <v>30</v>
      </c>
      <c r="AD79" s="1">
        <f t="shared" si="27"/>
        <v>1.852482715498103</v>
      </c>
      <c r="AE79" s="1">
        <f t="shared" si="28"/>
        <v>868.8250576150044</v>
      </c>
      <c r="AL79" s="1"/>
      <c r="AM79" s="1"/>
      <c r="AT79" s="1"/>
      <c r="AU79" s="1"/>
    </row>
    <row r="80" spans="6:47" ht="12.75">
      <c r="F80" s="1"/>
      <c r="G80" s="1"/>
      <c r="J80">
        <v>73</v>
      </c>
      <c r="K80">
        <v>100</v>
      </c>
      <c r="L80">
        <v>0</v>
      </c>
      <c r="M80">
        <f t="shared" si="20"/>
        <v>100</v>
      </c>
      <c r="N80" s="1">
        <f t="shared" si="23"/>
        <v>5.937444600955457</v>
      </c>
      <c r="O80" s="1">
        <f t="shared" si="24"/>
        <v>694.8669150377913</v>
      </c>
      <c r="R80">
        <v>73</v>
      </c>
      <c r="S80">
        <v>100</v>
      </c>
      <c r="T80">
        <v>121</v>
      </c>
      <c r="U80">
        <f t="shared" si="21"/>
        <v>-21</v>
      </c>
      <c r="V80" s="1">
        <f t="shared" si="25"/>
        <v>-1.246863366200646</v>
      </c>
      <c r="W80" s="1">
        <f t="shared" si="26"/>
        <v>194.76497406122652</v>
      </c>
      <c r="Z80">
        <v>73</v>
      </c>
      <c r="AA80">
        <v>29</v>
      </c>
      <c r="AB80">
        <v>0</v>
      </c>
      <c r="AC80">
        <f t="shared" si="22"/>
        <v>29</v>
      </c>
      <c r="AD80" s="1">
        <f t="shared" si="27"/>
        <v>1.7218589342770827</v>
      </c>
      <c r="AE80" s="1">
        <f t="shared" si="28"/>
        <v>870.5469165492815</v>
      </c>
      <c r="AL80" s="1"/>
      <c r="AM80" s="1"/>
      <c r="AT80" s="1"/>
      <c r="AU80" s="1"/>
    </row>
    <row r="81" spans="6:47" ht="12.75">
      <c r="F81" s="1"/>
      <c r="G81" s="1"/>
      <c r="J81">
        <v>74</v>
      </c>
      <c r="K81">
        <v>100</v>
      </c>
      <c r="L81">
        <v>0</v>
      </c>
      <c r="M81">
        <f t="shared" si="20"/>
        <v>100</v>
      </c>
      <c r="N81" s="1">
        <f t="shared" si="23"/>
        <v>5.709081347072555</v>
      </c>
      <c r="O81" s="1">
        <f t="shared" si="24"/>
        <v>700.5759963848639</v>
      </c>
      <c r="R81">
        <v>74</v>
      </c>
      <c r="S81">
        <v>100</v>
      </c>
      <c r="T81">
        <v>122</v>
      </c>
      <c r="U81">
        <f t="shared" si="21"/>
        <v>-22</v>
      </c>
      <c r="V81" s="1">
        <f t="shared" si="25"/>
        <v>-1.2559978963559622</v>
      </c>
      <c r="W81" s="1">
        <f t="shared" si="26"/>
        <v>193.50897616487057</v>
      </c>
      <c r="Z81">
        <v>74</v>
      </c>
      <c r="AA81">
        <v>28</v>
      </c>
      <c r="AB81">
        <v>0</v>
      </c>
      <c r="AC81">
        <f t="shared" si="22"/>
        <v>28</v>
      </c>
      <c r="AD81" s="1">
        <f t="shared" si="27"/>
        <v>1.5985427771803153</v>
      </c>
      <c r="AE81" s="1">
        <f t="shared" si="28"/>
        <v>872.1454593264618</v>
      </c>
      <c r="AL81" s="1"/>
      <c r="AM81" s="1"/>
      <c r="AT81" s="1"/>
      <c r="AU81" s="1"/>
    </row>
    <row r="82" spans="6:47" ht="12.75">
      <c r="F82" s="1"/>
      <c r="G82" s="1"/>
      <c r="J82">
        <v>75</v>
      </c>
      <c r="K82">
        <v>100</v>
      </c>
      <c r="L82">
        <v>0</v>
      </c>
      <c r="M82">
        <f t="shared" si="20"/>
        <v>100</v>
      </c>
      <c r="N82" s="1">
        <f t="shared" si="23"/>
        <v>5.489501295262071</v>
      </c>
      <c r="O82" s="1">
        <f t="shared" si="24"/>
        <v>706.0654976801259</v>
      </c>
      <c r="R82">
        <v>75</v>
      </c>
      <c r="S82">
        <v>100</v>
      </c>
      <c r="T82">
        <v>123</v>
      </c>
      <c r="U82">
        <f t="shared" si="21"/>
        <v>-23</v>
      </c>
      <c r="V82" s="1">
        <f t="shared" si="25"/>
        <v>-1.2625852979102763</v>
      </c>
      <c r="W82" s="1">
        <f t="shared" si="26"/>
        <v>192.2463908669603</v>
      </c>
      <c r="Z82">
        <v>75</v>
      </c>
      <c r="AA82">
        <v>27</v>
      </c>
      <c r="AB82">
        <v>0</v>
      </c>
      <c r="AC82">
        <f t="shared" si="22"/>
        <v>27</v>
      </c>
      <c r="AD82" s="1">
        <f t="shared" si="27"/>
        <v>1.4821653497207592</v>
      </c>
      <c r="AE82" s="1">
        <f t="shared" si="28"/>
        <v>873.6276246761826</v>
      </c>
      <c r="AL82" s="1"/>
      <c r="AM82" s="1"/>
      <c r="AT82" s="1"/>
      <c r="AU82" s="1"/>
    </row>
    <row r="83" spans="6:47" ht="12.75">
      <c r="F83" s="1"/>
      <c r="G83" s="1"/>
      <c r="J83">
        <v>76</v>
      </c>
      <c r="K83">
        <v>100</v>
      </c>
      <c r="L83">
        <v>0</v>
      </c>
      <c r="M83">
        <f t="shared" si="20"/>
        <v>100</v>
      </c>
      <c r="N83" s="1">
        <f t="shared" si="23"/>
        <v>5.2783666300596845</v>
      </c>
      <c r="O83" s="1">
        <f t="shared" si="24"/>
        <v>711.3438643101856</v>
      </c>
      <c r="R83">
        <v>76</v>
      </c>
      <c r="S83">
        <v>100</v>
      </c>
      <c r="T83">
        <v>124</v>
      </c>
      <c r="U83">
        <f t="shared" si="21"/>
        <v>-24</v>
      </c>
      <c r="V83" s="1">
        <f t="shared" si="25"/>
        <v>-1.2668079912143244</v>
      </c>
      <c r="W83" s="1">
        <f t="shared" si="26"/>
        <v>190.97958287574596</v>
      </c>
      <c r="Z83">
        <v>76</v>
      </c>
      <c r="AA83">
        <v>26</v>
      </c>
      <c r="AB83">
        <v>0</v>
      </c>
      <c r="AC83">
        <f t="shared" si="22"/>
        <v>26</v>
      </c>
      <c r="AD83" s="1">
        <f t="shared" si="27"/>
        <v>1.372375323815518</v>
      </c>
      <c r="AE83" s="1">
        <f t="shared" si="28"/>
        <v>874.9999999999981</v>
      </c>
      <c r="AL83" s="1"/>
      <c r="AM83" s="1"/>
      <c r="AT83" s="1"/>
      <c r="AU83" s="1"/>
    </row>
    <row r="84" spans="6:47" ht="12.75">
      <c r="F84" s="1"/>
      <c r="G84" s="1"/>
      <c r="J84">
        <v>77</v>
      </c>
      <c r="K84">
        <v>100</v>
      </c>
      <c r="L84">
        <v>0</v>
      </c>
      <c r="M84">
        <f t="shared" si="20"/>
        <v>100</v>
      </c>
      <c r="N84" s="1">
        <f t="shared" si="23"/>
        <v>5.075352528903542</v>
      </c>
      <c r="O84" s="1">
        <f t="shared" si="24"/>
        <v>716.4192168390891</v>
      </c>
      <c r="R84">
        <v>77</v>
      </c>
      <c r="S84">
        <v>100</v>
      </c>
      <c r="T84">
        <v>125</v>
      </c>
      <c r="U84">
        <f t="shared" si="21"/>
        <v>-25</v>
      </c>
      <c r="V84" s="1">
        <f t="shared" si="25"/>
        <v>-1.2688381322258855</v>
      </c>
      <c r="W84" s="1">
        <f t="shared" si="26"/>
        <v>189.71074474352008</v>
      </c>
      <c r="Z84">
        <v>77</v>
      </c>
      <c r="AA84">
        <v>25</v>
      </c>
      <c r="AB84">
        <v>0</v>
      </c>
      <c r="AC84">
        <f t="shared" si="22"/>
        <v>25</v>
      </c>
      <c r="AD84" s="1">
        <f t="shared" si="27"/>
        <v>1.2688381322258855</v>
      </c>
      <c r="AE84" s="1">
        <f t="shared" si="28"/>
        <v>876.268838132224</v>
      </c>
      <c r="AL84" s="1"/>
      <c r="AM84" s="1"/>
      <c r="AT84" s="1"/>
      <c r="AU84" s="1"/>
    </row>
    <row r="85" spans="6:47" ht="12.75">
      <c r="F85" s="1"/>
      <c r="G85" s="1"/>
      <c r="J85">
        <v>78</v>
      </c>
      <c r="K85">
        <v>100</v>
      </c>
      <c r="L85">
        <v>0</v>
      </c>
      <c r="M85">
        <f t="shared" si="20"/>
        <v>100</v>
      </c>
      <c r="N85" s="1">
        <f t="shared" si="23"/>
        <v>4.880146662407252</v>
      </c>
      <c r="O85" s="1">
        <f t="shared" si="24"/>
        <v>721.2993635014964</v>
      </c>
      <c r="R85">
        <v>78</v>
      </c>
      <c r="S85">
        <v>100</v>
      </c>
      <c r="T85">
        <v>126</v>
      </c>
      <c r="U85">
        <f t="shared" si="21"/>
        <v>-26</v>
      </c>
      <c r="V85" s="1">
        <f t="shared" si="25"/>
        <v>-1.2688381322258855</v>
      </c>
      <c r="W85" s="1">
        <f t="shared" si="26"/>
        <v>188.4419066112942</v>
      </c>
      <c r="Z85">
        <v>78</v>
      </c>
      <c r="AA85">
        <v>24</v>
      </c>
      <c r="AB85">
        <v>0</v>
      </c>
      <c r="AC85">
        <f t="shared" si="22"/>
        <v>24</v>
      </c>
      <c r="AD85" s="1">
        <f t="shared" si="27"/>
        <v>1.1712351989777405</v>
      </c>
      <c r="AE85" s="1">
        <f t="shared" si="28"/>
        <v>877.4400733312018</v>
      </c>
      <c r="AL85" s="1"/>
      <c r="AM85" s="1"/>
      <c r="AT85" s="1"/>
      <c r="AU85" s="1"/>
    </row>
    <row r="86" spans="6:47" ht="12.75">
      <c r="F86" s="1"/>
      <c r="G86" s="1"/>
      <c r="J86">
        <v>79</v>
      </c>
      <c r="K86">
        <v>100</v>
      </c>
      <c r="L86">
        <v>0</v>
      </c>
      <c r="M86">
        <f t="shared" si="20"/>
        <v>100</v>
      </c>
      <c r="N86" s="1">
        <f t="shared" si="23"/>
        <v>4.692448713853127</v>
      </c>
      <c r="O86" s="1">
        <f t="shared" si="24"/>
        <v>725.9918122153495</v>
      </c>
      <c r="R86">
        <v>79</v>
      </c>
      <c r="S86">
        <v>100</v>
      </c>
      <c r="T86">
        <v>127</v>
      </c>
      <c r="U86">
        <f t="shared" si="21"/>
        <v>-27</v>
      </c>
      <c r="V86" s="1">
        <f t="shared" si="25"/>
        <v>-1.2669611527403442</v>
      </c>
      <c r="W86" s="1">
        <f t="shared" si="26"/>
        <v>187.17494545855385</v>
      </c>
      <c r="Z86">
        <v>79</v>
      </c>
      <c r="AA86">
        <v>23</v>
      </c>
      <c r="AB86">
        <v>0</v>
      </c>
      <c r="AC86">
        <f t="shared" si="22"/>
        <v>23</v>
      </c>
      <c r="AD86" s="1">
        <f t="shared" si="27"/>
        <v>1.0792632041862191</v>
      </c>
      <c r="AE86" s="1">
        <f t="shared" si="28"/>
        <v>878.519336535388</v>
      </c>
      <c r="AL86" s="1"/>
      <c r="AM86" s="1"/>
      <c r="AT86" s="1"/>
      <c r="AU86" s="1"/>
    </row>
    <row r="87" spans="6:47" ht="12.75">
      <c r="F87" s="1"/>
      <c r="G87" s="1"/>
      <c r="J87">
        <v>80</v>
      </c>
      <c r="K87">
        <v>100</v>
      </c>
      <c r="L87">
        <v>0</v>
      </c>
      <c r="M87">
        <f t="shared" si="20"/>
        <v>100</v>
      </c>
      <c r="N87" s="1">
        <f t="shared" si="23"/>
        <v>4.511969917166468</v>
      </c>
      <c r="O87" s="1">
        <f t="shared" si="24"/>
        <v>730.5037821325159</v>
      </c>
      <c r="R87">
        <v>80</v>
      </c>
      <c r="S87">
        <v>100</v>
      </c>
      <c r="T87">
        <v>128</v>
      </c>
      <c r="U87">
        <f t="shared" si="21"/>
        <v>-28</v>
      </c>
      <c r="V87" s="1">
        <f t="shared" si="25"/>
        <v>-1.263351576806611</v>
      </c>
      <c r="W87" s="1">
        <f t="shared" si="26"/>
        <v>185.91159388174725</v>
      </c>
      <c r="Z87">
        <v>80</v>
      </c>
      <c r="AA87">
        <v>22</v>
      </c>
      <c r="AB87">
        <v>0</v>
      </c>
      <c r="AC87">
        <f t="shared" si="22"/>
        <v>22</v>
      </c>
      <c r="AD87" s="1">
        <f t="shared" si="27"/>
        <v>0.992633381776623</v>
      </c>
      <c r="AE87" s="1">
        <f t="shared" si="28"/>
        <v>879.5119699171646</v>
      </c>
      <c r="AL87" s="1"/>
      <c r="AM87" s="1"/>
      <c r="AT87" s="1"/>
      <c r="AU87" s="1"/>
    </row>
    <row r="88" spans="6:47" ht="12.75">
      <c r="F88" s="1"/>
      <c r="G88" s="1"/>
      <c r="J88">
        <v>81</v>
      </c>
      <c r="K88">
        <v>100</v>
      </c>
      <c r="L88">
        <v>0</v>
      </c>
      <c r="M88">
        <f t="shared" si="20"/>
        <v>100</v>
      </c>
      <c r="N88" s="1">
        <f t="shared" si="23"/>
        <v>4.338432612660064</v>
      </c>
      <c r="O88" s="1">
        <f t="shared" si="24"/>
        <v>734.842214745176</v>
      </c>
      <c r="R88">
        <v>81</v>
      </c>
      <c r="S88">
        <v>100</v>
      </c>
      <c r="T88">
        <v>129</v>
      </c>
      <c r="U88">
        <f t="shared" si="21"/>
        <v>-29</v>
      </c>
      <c r="V88" s="1">
        <f t="shared" si="25"/>
        <v>-1.2581454576714186</v>
      </c>
      <c r="W88" s="1">
        <f t="shared" si="26"/>
        <v>184.65344842407583</v>
      </c>
      <c r="Z88">
        <v>81</v>
      </c>
      <c r="AA88">
        <v>21</v>
      </c>
      <c r="AB88">
        <v>0</v>
      </c>
      <c r="AC88">
        <f t="shared" si="22"/>
        <v>21</v>
      </c>
      <c r="AD88" s="1">
        <f t="shared" si="27"/>
        <v>0.9110708486586135</v>
      </c>
      <c r="AE88" s="1">
        <f t="shared" si="28"/>
        <v>880.4230407658232</v>
      </c>
      <c r="AL88" s="1"/>
      <c r="AM88" s="1"/>
      <c r="AT88" s="1"/>
      <c r="AU88" s="1"/>
    </row>
    <row r="89" spans="6:47" ht="12.75">
      <c r="F89" s="1"/>
      <c r="G89" s="1"/>
      <c r="J89">
        <v>82</v>
      </c>
      <c r="K89">
        <v>100</v>
      </c>
      <c r="L89">
        <v>0</v>
      </c>
      <c r="M89">
        <f t="shared" si="20"/>
        <v>100</v>
      </c>
      <c r="N89" s="1">
        <f t="shared" si="23"/>
        <v>4.171569819865447</v>
      </c>
      <c r="O89" s="1">
        <f t="shared" si="24"/>
        <v>739.0137845650414</v>
      </c>
      <c r="R89">
        <v>82</v>
      </c>
      <c r="S89">
        <v>100</v>
      </c>
      <c r="T89">
        <v>130</v>
      </c>
      <c r="U89">
        <f t="shared" si="21"/>
        <v>-30</v>
      </c>
      <c r="V89" s="1">
        <f t="shared" si="25"/>
        <v>-1.251470945959634</v>
      </c>
      <c r="W89" s="1">
        <f t="shared" si="26"/>
        <v>183.4019774781162</v>
      </c>
      <c r="Z89">
        <v>82</v>
      </c>
      <c r="AA89">
        <v>20</v>
      </c>
      <c r="AB89">
        <v>0</v>
      </c>
      <c r="AC89">
        <f t="shared" si="22"/>
        <v>20</v>
      </c>
      <c r="AD89" s="1">
        <f t="shared" si="27"/>
        <v>0.8343139639730894</v>
      </c>
      <c r="AE89" s="1">
        <f t="shared" si="28"/>
        <v>881.2573547297962</v>
      </c>
      <c r="AL89" s="1"/>
      <c r="AM89" s="1"/>
      <c r="AT89" s="1"/>
      <c r="AU89" s="1"/>
    </row>
    <row r="90" spans="6:47" ht="12.75">
      <c r="F90" s="1"/>
      <c r="G90" s="1"/>
      <c r="J90">
        <v>83</v>
      </c>
      <c r="K90">
        <v>100</v>
      </c>
      <c r="L90">
        <v>0</v>
      </c>
      <c r="M90">
        <f t="shared" si="20"/>
        <v>100</v>
      </c>
      <c r="N90" s="1">
        <f t="shared" si="23"/>
        <v>4.011124826793699</v>
      </c>
      <c r="O90" s="1">
        <f t="shared" si="24"/>
        <v>743.0249093918351</v>
      </c>
      <c r="R90">
        <v>83</v>
      </c>
      <c r="S90">
        <v>100</v>
      </c>
      <c r="T90">
        <v>131</v>
      </c>
      <c r="U90">
        <f t="shared" si="21"/>
        <v>-31</v>
      </c>
      <c r="V90" s="1">
        <f t="shared" si="25"/>
        <v>-1.2434486963060465</v>
      </c>
      <c r="W90" s="1">
        <f t="shared" si="26"/>
        <v>182.15852878181016</v>
      </c>
      <c r="Z90">
        <v>83</v>
      </c>
      <c r="AA90">
        <v>19</v>
      </c>
      <c r="AB90">
        <v>0</v>
      </c>
      <c r="AC90">
        <f t="shared" si="22"/>
        <v>19</v>
      </c>
      <c r="AD90" s="1">
        <f t="shared" si="27"/>
        <v>0.7621137170908028</v>
      </c>
      <c r="AE90" s="1">
        <f t="shared" si="28"/>
        <v>882.019468446887</v>
      </c>
      <c r="AL90" s="1"/>
      <c r="AM90" s="1"/>
      <c r="AT90" s="1"/>
      <c r="AU90" s="1"/>
    </row>
    <row r="91" spans="6:47" ht="12.75">
      <c r="F91" s="1"/>
      <c r="G91" s="1"/>
      <c r="J91">
        <v>84</v>
      </c>
      <c r="K91">
        <v>100</v>
      </c>
      <c r="L91">
        <v>0</v>
      </c>
      <c r="M91">
        <f t="shared" si="20"/>
        <v>100</v>
      </c>
      <c r="N91" s="1">
        <f t="shared" si="23"/>
        <v>3.856850794993941</v>
      </c>
      <c r="O91" s="1">
        <f t="shared" si="24"/>
        <v>746.8817601868291</v>
      </c>
      <c r="R91">
        <v>84</v>
      </c>
      <c r="S91">
        <v>100</v>
      </c>
      <c r="T91">
        <v>132</v>
      </c>
      <c r="U91">
        <f t="shared" si="21"/>
        <v>-32</v>
      </c>
      <c r="V91" s="1">
        <f t="shared" si="25"/>
        <v>-1.234192254398061</v>
      </c>
      <c r="W91" s="1">
        <f t="shared" si="26"/>
        <v>180.9243365274121</v>
      </c>
      <c r="Z91">
        <v>84</v>
      </c>
      <c r="AA91">
        <v>18</v>
      </c>
      <c r="AB91">
        <v>0</v>
      </c>
      <c r="AC91">
        <f t="shared" si="22"/>
        <v>18</v>
      </c>
      <c r="AD91" s="1">
        <f t="shared" si="27"/>
        <v>0.6942331430989094</v>
      </c>
      <c r="AE91" s="1">
        <f t="shared" si="28"/>
        <v>882.7137015899859</v>
      </c>
      <c r="AL91" s="1"/>
      <c r="AM91" s="1"/>
      <c r="AT91" s="1"/>
      <c r="AU91" s="1"/>
    </row>
    <row r="92" spans="6:47" ht="12.75">
      <c r="F92" s="1"/>
      <c r="G92" s="1"/>
      <c r="J92">
        <v>85</v>
      </c>
      <c r="K92">
        <v>100</v>
      </c>
      <c r="L92">
        <v>0</v>
      </c>
      <c r="M92">
        <f t="shared" si="20"/>
        <v>100</v>
      </c>
      <c r="N92" s="1">
        <f t="shared" si="23"/>
        <v>3.708510379801866</v>
      </c>
      <c r="O92" s="1">
        <f t="shared" si="24"/>
        <v>750.5902705666309</v>
      </c>
      <c r="R92">
        <v>85</v>
      </c>
      <c r="S92">
        <v>100</v>
      </c>
      <c r="T92">
        <v>133</v>
      </c>
      <c r="U92">
        <f t="shared" si="21"/>
        <v>-33</v>
      </c>
      <c r="V92" s="1">
        <f t="shared" si="25"/>
        <v>-1.2238084253346158</v>
      </c>
      <c r="W92" s="1">
        <f t="shared" si="26"/>
        <v>179.70052810207747</v>
      </c>
      <c r="Z92">
        <v>85</v>
      </c>
      <c r="AA92">
        <v>17</v>
      </c>
      <c r="AB92">
        <v>0</v>
      </c>
      <c r="AC92">
        <f t="shared" si="22"/>
        <v>17</v>
      </c>
      <c r="AD92" s="1">
        <f t="shared" si="27"/>
        <v>0.6304467645663172</v>
      </c>
      <c r="AE92" s="1">
        <f t="shared" si="28"/>
        <v>883.3441483545522</v>
      </c>
      <c r="AL92" s="1"/>
      <c r="AM92" s="1"/>
      <c r="AT92" s="1"/>
      <c r="AU92" s="1"/>
    </row>
    <row r="93" spans="6:47" ht="12.75">
      <c r="F93" s="1"/>
      <c r="G93" s="1"/>
      <c r="J93">
        <v>86</v>
      </c>
      <c r="K93">
        <v>100</v>
      </c>
      <c r="L93">
        <v>0</v>
      </c>
      <c r="M93">
        <f t="shared" si="20"/>
        <v>100</v>
      </c>
      <c r="N93" s="1">
        <f t="shared" si="23"/>
        <v>3.5658753651941013</v>
      </c>
      <c r="O93" s="1">
        <f t="shared" si="24"/>
        <v>754.156145931825</v>
      </c>
      <c r="R93">
        <v>86</v>
      </c>
      <c r="S93">
        <v>100</v>
      </c>
      <c r="T93">
        <v>134</v>
      </c>
      <c r="U93">
        <f t="shared" si="21"/>
        <v>-34</v>
      </c>
      <c r="V93" s="1">
        <f t="shared" si="25"/>
        <v>-1.2123976241659944</v>
      </c>
      <c r="W93" s="1">
        <f t="shared" si="26"/>
        <v>178.48813047791148</v>
      </c>
      <c r="Z93">
        <v>86</v>
      </c>
      <c r="AA93">
        <v>16</v>
      </c>
      <c r="AB93">
        <v>0</v>
      </c>
      <c r="AC93">
        <f t="shared" si="22"/>
        <v>16</v>
      </c>
      <c r="AD93" s="1">
        <f t="shared" si="27"/>
        <v>0.5705400584310562</v>
      </c>
      <c r="AE93" s="1">
        <f t="shared" si="28"/>
        <v>883.9146884129833</v>
      </c>
      <c r="AL93" s="1"/>
      <c r="AM93" s="1"/>
      <c r="AT93" s="1"/>
      <c r="AU93" s="1"/>
    </row>
    <row r="94" spans="6:47" ht="12.75">
      <c r="F94" s="1"/>
      <c r="G94" s="1"/>
      <c r="J94">
        <v>87</v>
      </c>
      <c r="K94">
        <v>100</v>
      </c>
      <c r="L94">
        <v>0</v>
      </c>
      <c r="M94">
        <f t="shared" si="20"/>
        <v>100</v>
      </c>
      <c r="N94" s="1">
        <f t="shared" si="23"/>
        <v>3.428726312686636</v>
      </c>
      <c r="O94" s="1">
        <f t="shared" si="24"/>
        <v>757.5848722445116</v>
      </c>
      <c r="R94">
        <v>87</v>
      </c>
      <c r="S94">
        <v>100</v>
      </c>
      <c r="T94">
        <v>135</v>
      </c>
      <c r="U94">
        <f t="shared" si="21"/>
        <v>-35</v>
      </c>
      <c r="V94" s="1">
        <f t="shared" si="25"/>
        <v>-1.2000542094403226</v>
      </c>
      <c r="W94" s="1">
        <f t="shared" si="26"/>
        <v>177.28807626847117</v>
      </c>
      <c r="Z94">
        <v>87</v>
      </c>
      <c r="AA94">
        <v>15</v>
      </c>
      <c r="AB94">
        <v>0</v>
      </c>
      <c r="AC94">
        <f t="shared" si="22"/>
        <v>15</v>
      </c>
      <c r="AD94" s="1">
        <f t="shared" si="27"/>
        <v>0.5143089469029953</v>
      </c>
      <c r="AE94" s="1">
        <f t="shared" si="28"/>
        <v>884.4289973598864</v>
      </c>
      <c r="AL94" s="1"/>
      <c r="AM94" s="1"/>
      <c r="AT94" s="1"/>
      <c r="AU94" s="1"/>
    </row>
    <row r="95" spans="6:47" ht="12.75">
      <c r="F95" s="1"/>
      <c r="G95" s="1"/>
      <c r="J95">
        <v>88</v>
      </c>
      <c r="K95">
        <v>100</v>
      </c>
      <c r="L95">
        <v>0</v>
      </c>
      <c r="M95">
        <f t="shared" si="20"/>
        <v>100</v>
      </c>
      <c r="N95" s="1">
        <f t="shared" si="23"/>
        <v>3.2968522237371505</v>
      </c>
      <c r="O95" s="1">
        <f t="shared" si="24"/>
        <v>760.8817244682488</v>
      </c>
      <c r="R95">
        <v>88</v>
      </c>
      <c r="S95">
        <v>100</v>
      </c>
      <c r="T95">
        <v>136</v>
      </c>
      <c r="U95">
        <f t="shared" si="21"/>
        <v>-36</v>
      </c>
      <c r="V95" s="1">
        <f t="shared" si="25"/>
        <v>-1.1868668005453742</v>
      </c>
      <c r="W95" s="1">
        <f t="shared" si="26"/>
        <v>176.1012094679258</v>
      </c>
      <c r="Z95">
        <v>88</v>
      </c>
      <c r="AA95">
        <v>14</v>
      </c>
      <c r="AB95">
        <v>0</v>
      </c>
      <c r="AC95">
        <f t="shared" si="22"/>
        <v>14</v>
      </c>
      <c r="AD95" s="1">
        <f t="shared" si="27"/>
        <v>0.46155931132320105</v>
      </c>
      <c r="AE95" s="1">
        <f t="shared" si="28"/>
        <v>884.8905566712095</v>
      </c>
      <c r="AL95" s="1"/>
      <c r="AM95" s="1"/>
      <c r="AT95" s="1"/>
      <c r="AU95" s="1"/>
    </row>
    <row r="96" spans="6:47" ht="12.75">
      <c r="F96" s="1"/>
      <c r="G96" s="1"/>
      <c r="J96">
        <v>89</v>
      </c>
      <c r="K96">
        <v>100</v>
      </c>
      <c r="L96">
        <v>0</v>
      </c>
      <c r="M96">
        <f t="shared" si="20"/>
        <v>100</v>
      </c>
      <c r="N96" s="1">
        <f t="shared" si="23"/>
        <v>3.1700502151318752</v>
      </c>
      <c r="O96" s="1">
        <f t="shared" si="24"/>
        <v>764.0517746833806</v>
      </c>
      <c r="R96">
        <v>89</v>
      </c>
      <c r="S96">
        <v>100</v>
      </c>
      <c r="T96">
        <v>137</v>
      </c>
      <c r="U96">
        <f t="shared" si="21"/>
        <v>-37</v>
      </c>
      <c r="V96" s="1">
        <f t="shared" si="25"/>
        <v>-1.1729185795987938</v>
      </c>
      <c r="W96" s="1">
        <f t="shared" si="26"/>
        <v>174.928290888327</v>
      </c>
      <c r="Z96">
        <v>89</v>
      </c>
      <c r="AA96">
        <v>13</v>
      </c>
      <c r="AB96">
        <v>0</v>
      </c>
      <c r="AC96">
        <f t="shared" si="22"/>
        <v>13</v>
      </c>
      <c r="AD96" s="1">
        <f t="shared" si="27"/>
        <v>0.41210652796714375</v>
      </c>
      <c r="AE96" s="1">
        <f t="shared" si="28"/>
        <v>885.3026631991767</v>
      </c>
      <c r="AL96" s="1"/>
      <c r="AM96" s="1"/>
      <c r="AT96" s="1"/>
      <c r="AU96" s="1"/>
    </row>
    <row r="97" spans="6:47" ht="12.75">
      <c r="F97" s="1"/>
      <c r="G97" s="1"/>
      <c r="J97">
        <v>90</v>
      </c>
      <c r="K97">
        <v>100</v>
      </c>
      <c r="L97">
        <v>0</v>
      </c>
      <c r="M97">
        <f t="shared" si="20"/>
        <v>100</v>
      </c>
      <c r="N97" s="1">
        <f t="shared" si="23"/>
        <v>3.0481252068575717</v>
      </c>
      <c r="O97" s="1">
        <f t="shared" si="24"/>
        <v>767.0998998902381</v>
      </c>
      <c r="R97">
        <v>90</v>
      </c>
      <c r="S97">
        <v>100</v>
      </c>
      <c r="T97">
        <v>138</v>
      </c>
      <c r="U97">
        <f t="shared" si="21"/>
        <v>-38</v>
      </c>
      <c r="V97" s="1">
        <f t="shared" si="25"/>
        <v>-1.1582875786058773</v>
      </c>
      <c r="W97" s="1">
        <f t="shared" si="26"/>
        <v>173.77000330972115</v>
      </c>
      <c r="Z97">
        <v>90</v>
      </c>
      <c r="AA97">
        <v>12</v>
      </c>
      <c r="AB97">
        <v>0</v>
      </c>
      <c r="AC97">
        <f t="shared" si="22"/>
        <v>12</v>
      </c>
      <c r="AD97" s="1">
        <f t="shared" si="27"/>
        <v>0.3657750248229086</v>
      </c>
      <c r="AE97" s="1">
        <f t="shared" si="28"/>
        <v>885.6684382239996</v>
      </c>
      <c r="AL97" s="1"/>
      <c r="AM97" s="1"/>
      <c r="AT97" s="1"/>
      <c r="AU97" s="1"/>
    </row>
    <row r="98" spans="6:47" ht="12.75">
      <c r="F98" s="1"/>
      <c r="G98" s="1"/>
      <c r="J98">
        <v>91</v>
      </c>
      <c r="K98">
        <v>100</v>
      </c>
      <c r="L98">
        <v>0</v>
      </c>
      <c r="M98">
        <f t="shared" si="20"/>
        <v>100</v>
      </c>
      <c r="N98" s="1">
        <f t="shared" si="23"/>
        <v>2.9308896219784346</v>
      </c>
      <c r="O98" s="1">
        <f t="shared" si="24"/>
        <v>770.0307895122165</v>
      </c>
      <c r="R98">
        <v>91</v>
      </c>
      <c r="S98">
        <v>100</v>
      </c>
      <c r="T98">
        <v>139</v>
      </c>
      <c r="U98">
        <f t="shared" si="21"/>
        <v>-39</v>
      </c>
      <c r="V98" s="1">
        <f t="shared" si="25"/>
        <v>-1.1430469525715894</v>
      </c>
      <c r="W98" s="1">
        <f t="shared" si="26"/>
        <v>172.62695635714957</v>
      </c>
      <c r="Z98">
        <v>91</v>
      </c>
      <c r="AA98">
        <v>11</v>
      </c>
      <c r="AB98">
        <v>0</v>
      </c>
      <c r="AC98">
        <f t="shared" si="22"/>
        <v>11</v>
      </c>
      <c r="AD98" s="1">
        <f t="shared" si="27"/>
        <v>0.3223978584176278</v>
      </c>
      <c r="AE98" s="1">
        <f t="shared" si="28"/>
        <v>885.9908360824172</v>
      </c>
      <c r="AL98" s="1"/>
      <c r="AM98" s="1"/>
      <c r="AT98" s="1"/>
      <c r="AU98" s="1"/>
    </row>
    <row r="99" spans="6:47" ht="12.75">
      <c r="F99" s="1"/>
      <c r="G99" s="1"/>
      <c r="J99">
        <v>92</v>
      </c>
      <c r="K99">
        <v>100</v>
      </c>
      <c r="L99">
        <v>0</v>
      </c>
      <c r="M99">
        <f t="shared" si="20"/>
        <v>100</v>
      </c>
      <c r="N99" s="1">
        <f t="shared" si="23"/>
        <v>2.818163098056187</v>
      </c>
      <c r="O99" s="1">
        <f t="shared" si="24"/>
        <v>772.8489526102727</v>
      </c>
      <c r="R99">
        <v>92</v>
      </c>
      <c r="S99">
        <v>100</v>
      </c>
      <c r="T99">
        <v>140</v>
      </c>
      <c r="U99">
        <f t="shared" si="21"/>
        <v>-40</v>
      </c>
      <c r="V99" s="1">
        <f t="shared" si="25"/>
        <v>-1.1272652392224747</v>
      </c>
      <c r="W99" s="1">
        <f t="shared" si="26"/>
        <v>171.49969111792709</v>
      </c>
      <c r="Z99">
        <v>92</v>
      </c>
      <c r="AA99">
        <v>10</v>
      </c>
      <c r="AB99">
        <v>0</v>
      </c>
      <c r="AC99">
        <f t="shared" si="22"/>
        <v>10</v>
      </c>
      <c r="AD99" s="1">
        <f t="shared" si="27"/>
        <v>0.28181630980561867</v>
      </c>
      <c r="AE99" s="1">
        <f t="shared" si="28"/>
        <v>886.2726523922229</v>
      </c>
      <c r="AL99" s="1"/>
      <c r="AM99" s="1"/>
      <c r="AT99" s="1"/>
      <c r="AU99" s="1"/>
    </row>
    <row r="100" spans="6:47" ht="12.75">
      <c r="F100" s="1"/>
      <c r="G100" s="1"/>
      <c r="J100">
        <v>93</v>
      </c>
      <c r="K100">
        <v>100</v>
      </c>
      <c r="L100">
        <v>0</v>
      </c>
      <c r="M100">
        <f t="shared" si="20"/>
        <v>100</v>
      </c>
      <c r="N100" s="1">
        <f t="shared" si="23"/>
        <v>2.70977220966941</v>
      </c>
      <c r="O100" s="1">
        <f t="shared" si="24"/>
        <v>775.5587248199421</v>
      </c>
      <c r="R100">
        <v>93</v>
      </c>
      <c r="S100">
        <v>100</v>
      </c>
      <c r="T100">
        <v>141</v>
      </c>
      <c r="U100">
        <f t="shared" si="21"/>
        <v>-41</v>
      </c>
      <c r="V100" s="1">
        <f t="shared" si="25"/>
        <v>-1.111006605964458</v>
      </c>
      <c r="W100" s="1">
        <f t="shared" si="26"/>
        <v>170.38868451196262</v>
      </c>
      <c r="Z100">
        <v>93</v>
      </c>
      <c r="AA100">
        <v>9</v>
      </c>
      <c r="AB100">
        <v>0</v>
      </c>
      <c r="AC100">
        <f t="shared" si="22"/>
        <v>9</v>
      </c>
      <c r="AD100" s="1">
        <f t="shared" si="27"/>
        <v>0.2438794988702469</v>
      </c>
      <c r="AE100" s="1">
        <f t="shared" si="28"/>
        <v>886.5165318910931</v>
      </c>
      <c r="AL100" s="1"/>
      <c r="AM100" s="1"/>
      <c r="AT100" s="1"/>
      <c r="AU100" s="1"/>
    </row>
    <row r="101" spans="6:47" ht="12.75">
      <c r="F101" s="1"/>
      <c r="G101" s="1"/>
      <c r="J101">
        <v>94</v>
      </c>
      <c r="K101">
        <v>100</v>
      </c>
      <c r="L101">
        <v>0</v>
      </c>
      <c r="M101">
        <f t="shared" si="20"/>
        <v>100</v>
      </c>
      <c r="N101" s="1">
        <f t="shared" si="23"/>
        <v>2.605550201605202</v>
      </c>
      <c r="O101" s="1">
        <f t="shared" si="24"/>
        <v>778.1642750215473</v>
      </c>
      <c r="R101">
        <v>94</v>
      </c>
      <c r="S101">
        <v>100</v>
      </c>
      <c r="T101">
        <v>142</v>
      </c>
      <c r="U101">
        <f t="shared" si="21"/>
        <v>-42</v>
      </c>
      <c r="V101" s="1">
        <f t="shared" si="25"/>
        <v>-1.0943310846741847</v>
      </c>
      <c r="W101" s="1">
        <f t="shared" si="26"/>
        <v>169.29435342728843</v>
      </c>
      <c r="Z101">
        <v>94</v>
      </c>
      <c r="AA101">
        <v>8</v>
      </c>
      <c r="AB101">
        <v>0</v>
      </c>
      <c r="AC101">
        <f t="shared" si="22"/>
        <v>8</v>
      </c>
      <c r="AD101" s="1">
        <f t="shared" si="27"/>
        <v>0.20844401612841615</v>
      </c>
      <c r="AE101" s="1">
        <f t="shared" si="28"/>
        <v>886.7249759072215</v>
      </c>
      <c r="AL101" s="1"/>
      <c r="AM101" s="1"/>
      <c r="AT101" s="1"/>
      <c r="AU101" s="1"/>
    </row>
    <row r="102" spans="6:47" ht="12.75">
      <c r="F102" s="1"/>
      <c r="G102" s="1"/>
      <c r="J102">
        <v>95</v>
      </c>
      <c r="K102">
        <v>100</v>
      </c>
      <c r="L102">
        <v>0</v>
      </c>
      <c r="M102">
        <f t="shared" si="20"/>
        <v>100</v>
      </c>
      <c r="N102" s="1">
        <f t="shared" si="23"/>
        <v>2.5053367323126943</v>
      </c>
      <c r="O102" s="1">
        <f t="shared" si="24"/>
        <v>780.66961175386</v>
      </c>
      <c r="R102">
        <v>95</v>
      </c>
      <c r="S102">
        <v>100</v>
      </c>
      <c r="T102">
        <v>143</v>
      </c>
      <c r="U102">
        <f t="shared" si="21"/>
        <v>-43</v>
      </c>
      <c r="V102" s="1">
        <f t="shared" si="25"/>
        <v>-1.0772947948944587</v>
      </c>
      <c r="W102" s="1">
        <f t="shared" si="26"/>
        <v>168.21705863239396</v>
      </c>
      <c r="Z102">
        <v>95</v>
      </c>
      <c r="AA102">
        <v>7</v>
      </c>
      <c r="AB102">
        <v>0</v>
      </c>
      <c r="AC102">
        <f t="shared" si="22"/>
        <v>7</v>
      </c>
      <c r="AD102" s="1">
        <f t="shared" si="27"/>
        <v>0.1753735712618886</v>
      </c>
      <c r="AE102" s="1">
        <f t="shared" si="28"/>
        <v>886.9003494784833</v>
      </c>
      <c r="AL102" s="1"/>
      <c r="AM102" s="1"/>
      <c r="AT102" s="1"/>
      <c r="AU102" s="1"/>
    </row>
    <row r="103" spans="6:47" ht="12.75">
      <c r="F103" s="1"/>
      <c r="G103" s="1"/>
      <c r="J103">
        <v>96</v>
      </c>
      <c r="K103">
        <v>100</v>
      </c>
      <c r="L103">
        <v>0</v>
      </c>
      <c r="M103">
        <f t="shared" si="20"/>
        <v>100</v>
      </c>
      <c r="N103" s="1">
        <f t="shared" si="23"/>
        <v>2.4089776272237446</v>
      </c>
      <c r="O103" s="1">
        <f t="shared" si="24"/>
        <v>783.0785893810837</v>
      </c>
      <c r="R103">
        <v>96</v>
      </c>
      <c r="S103">
        <v>100</v>
      </c>
      <c r="T103">
        <v>144</v>
      </c>
      <c r="U103">
        <f t="shared" si="21"/>
        <v>-44</v>
      </c>
      <c r="V103" s="1">
        <f t="shared" si="25"/>
        <v>-1.0599501559784477</v>
      </c>
      <c r="W103" s="1">
        <f t="shared" si="26"/>
        <v>167.15710847641552</v>
      </c>
      <c r="Z103">
        <v>96</v>
      </c>
      <c r="AA103">
        <v>6</v>
      </c>
      <c r="AB103">
        <v>0</v>
      </c>
      <c r="AC103">
        <f t="shared" si="22"/>
        <v>6</v>
      </c>
      <c r="AD103" s="1">
        <f t="shared" si="27"/>
        <v>0.14453865763342466</v>
      </c>
      <c r="AE103" s="1">
        <f t="shared" si="28"/>
        <v>887.0448881361168</v>
      </c>
      <c r="AL103" s="1"/>
      <c r="AM103" s="1"/>
      <c r="AT103" s="1"/>
      <c r="AU103" s="1"/>
    </row>
    <row r="104" spans="6:47" ht="12.75">
      <c r="F104" s="1"/>
      <c r="G104" s="1"/>
      <c r="J104">
        <v>97</v>
      </c>
      <c r="K104">
        <v>100</v>
      </c>
      <c r="L104">
        <v>0</v>
      </c>
      <c r="M104">
        <f t="shared" si="20"/>
        <v>100</v>
      </c>
      <c r="N104" s="1">
        <f t="shared" si="23"/>
        <v>2.3163246415612924</v>
      </c>
      <c r="O104" s="1">
        <f t="shared" si="24"/>
        <v>785.394914022645</v>
      </c>
      <c r="R104">
        <v>97</v>
      </c>
      <c r="S104">
        <v>100</v>
      </c>
      <c r="T104">
        <v>145</v>
      </c>
      <c r="U104">
        <f t="shared" si="21"/>
        <v>-45</v>
      </c>
      <c r="V104" s="1">
        <f t="shared" si="25"/>
        <v>-1.0423460887025815</v>
      </c>
      <c r="W104" s="1">
        <f t="shared" si="26"/>
        <v>166.11476238771294</v>
      </c>
      <c r="Z104">
        <v>97</v>
      </c>
      <c r="AA104">
        <v>5</v>
      </c>
      <c r="AB104">
        <v>0</v>
      </c>
      <c r="AC104">
        <f t="shared" si="22"/>
        <v>5</v>
      </c>
      <c r="AD104" s="1">
        <f t="shared" si="27"/>
        <v>0.11581623207806462</v>
      </c>
      <c r="AE104" s="1">
        <f t="shared" si="28"/>
        <v>887.1607043681948</v>
      </c>
      <c r="AL104" s="1"/>
      <c r="AM104" s="1"/>
      <c r="AT104" s="1"/>
      <c r="AU104" s="1"/>
    </row>
    <row r="105" spans="6:47" ht="12.75">
      <c r="F105" s="1"/>
      <c r="G105" s="1"/>
      <c r="J105">
        <v>98</v>
      </c>
      <c r="K105">
        <v>100</v>
      </c>
      <c r="L105">
        <v>0</v>
      </c>
      <c r="M105">
        <f t="shared" si="20"/>
        <v>100</v>
      </c>
      <c r="N105" s="1">
        <f t="shared" si="23"/>
        <v>2.2272352322704734</v>
      </c>
      <c r="O105" s="1">
        <f t="shared" si="24"/>
        <v>787.6221492549155</v>
      </c>
      <c r="R105">
        <v>98</v>
      </c>
      <c r="S105">
        <v>100</v>
      </c>
      <c r="T105">
        <v>146</v>
      </c>
      <c r="U105">
        <f t="shared" si="21"/>
        <v>-46</v>
      </c>
      <c r="V105" s="1">
        <f t="shared" si="25"/>
        <v>-1.024528206844418</v>
      </c>
      <c r="W105" s="1">
        <f t="shared" si="26"/>
        <v>165.09023418086852</v>
      </c>
      <c r="Z105">
        <v>98</v>
      </c>
      <c r="AA105">
        <v>4</v>
      </c>
      <c r="AB105">
        <v>0</v>
      </c>
      <c r="AC105">
        <f t="shared" si="22"/>
        <v>4</v>
      </c>
      <c r="AD105" s="1">
        <f t="shared" si="27"/>
        <v>0.08908940929081895</v>
      </c>
      <c r="AE105" s="1">
        <f t="shared" si="28"/>
        <v>887.2497937774857</v>
      </c>
      <c r="AL105" s="1"/>
      <c r="AM105" s="1"/>
      <c r="AT105" s="1"/>
      <c r="AU105" s="1"/>
    </row>
    <row r="106" spans="6:47" ht="12.75">
      <c r="F106" s="1"/>
      <c r="G106" s="1"/>
      <c r="J106">
        <v>99</v>
      </c>
      <c r="K106">
        <v>100</v>
      </c>
      <c r="L106">
        <v>0</v>
      </c>
      <c r="M106">
        <f t="shared" si="20"/>
        <v>100</v>
      </c>
      <c r="N106" s="1">
        <f t="shared" si="23"/>
        <v>2.141572338721609</v>
      </c>
      <c r="O106" s="1">
        <f t="shared" si="24"/>
        <v>789.7637215936371</v>
      </c>
      <c r="R106">
        <v>99</v>
      </c>
      <c r="S106">
        <v>100</v>
      </c>
      <c r="T106">
        <v>147</v>
      </c>
      <c r="U106">
        <f t="shared" si="21"/>
        <v>-47</v>
      </c>
      <c r="V106" s="1">
        <f t="shared" si="25"/>
        <v>-1.0065389991991562</v>
      </c>
      <c r="W106" s="1">
        <f t="shared" si="26"/>
        <v>164.08369518166936</v>
      </c>
      <c r="Z106">
        <v>99</v>
      </c>
      <c r="AA106">
        <v>3</v>
      </c>
      <c r="AB106">
        <v>0</v>
      </c>
      <c r="AC106">
        <f t="shared" si="22"/>
        <v>3</v>
      </c>
      <c r="AD106" s="1">
        <f t="shared" si="27"/>
        <v>0.06424717016164827</v>
      </c>
      <c r="AE106" s="1">
        <f t="shared" si="28"/>
        <v>887.3140409476473</v>
      </c>
      <c r="AL106" s="1"/>
      <c r="AM106" s="1"/>
      <c r="AT106" s="1"/>
      <c r="AU106" s="1"/>
    </row>
    <row r="107" spans="6:47" ht="12.75">
      <c r="F107" s="1"/>
      <c r="G107" s="1"/>
      <c r="J107">
        <v>100</v>
      </c>
      <c r="K107">
        <v>100</v>
      </c>
      <c r="L107">
        <v>0</v>
      </c>
      <c r="M107">
        <f t="shared" si="20"/>
        <v>100</v>
      </c>
      <c r="N107" s="1">
        <f t="shared" si="23"/>
        <v>2.0592041718477008</v>
      </c>
      <c r="O107" s="1">
        <f t="shared" si="24"/>
        <v>791.8229257654848</v>
      </c>
      <c r="R107">
        <v>100</v>
      </c>
      <c r="S107">
        <v>100</v>
      </c>
      <c r="T107">
        <v>148</v>
      </c>
      <c r="U107">
        <f t="shared" si="21"/>
        <v>-48</v>
      </c>
      <c r="V107" s="1">
        <f t="shared" si="25"/>
        <v>-0.9884180024868965</v>
      </c>
      <c r="W107" s="1">
        <f t="shared" si="26"/>
        <v>163.09527717918246</v>
      </c>
      <c r="Z107">
        <v>100</v>
      </c>
      <c r="AA107">
        <v>2</v>
      </c>
      <c r="AB107">
        <v>0</v>
      </c>
      <c r="AC107">
        <f t="shared" si="22"/>
        <v>2</v>
      </c>
      <c r="AD107" s="1">
        <f t="shared" si="27"/>
        <v>0.04118408343695402</v>
      </c>
      <c r="AE107" s="1">
        <f t="shared" si="28"/>
        <v>887.3552250310843</v>
      </c>
      <c r="AL107" s="1"/>
      <c r="AM107" s="1"/>
      <c r="AT107" s="1"/>
      <c r="AU107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T. Easton</dc:creator>
  <cp:keywords/>
  <dc:description/>
  <cp:lastModifiedBy>Stephen Easton</cp:lastModifiedBy>
  <dcterms:created xsi:type="dcterms:W3CDTF">2008-03-25T01:16:32Z</dcterms:created>
  <dcterms:modified xsi:type="dcterms:W3CDTF">2010-03-30T19:34:50Z</dcterms:modified>
  <cp:category/>
  <cp:version/>
  <cp:contentType/>
  <cp:contentStatus/>
</cp:coreProperties>
</file>