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0"/>
  </bookViews>
  <sheets>
    <sheet name="Data" sheetId="1" r:id="rId1"/>
    <sheet name="Plot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<sst xmlns="http://schemas.openxmlformats.org/spreadsheetml/2006/main" count="17" uniqueCount="15">
  <si>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Consecutive First-order Reactions</t>
  </si>
  <si>
    <t>k1</t>
  </si>
  <si>
    <t>k2</t>
  </si>
  <si>
    <t>A --------&gt;</t>
  </si>
  <si>
    <t>B --------&gt;</t>
  </si>
  <si>
    <t>C</t>
  </si>
  <si>
    <t>fixed parameters:</t>
  </si>
  <si>
    <t>dt</t>
  </si>
  <si>
    <t>Ao</t>
  </si>
  <si>
    <t>Bo</t>
  </si>
  <si>
    <t>Co</t>
  </si>
  <si>
    <t>time</t>
  </si>
  <si>
    <t>A(t)</t>
  </si>
  <si>
    <t>B(t)</t>
  </si>
  <si>
    <t>C(t)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</si>
</sst>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2" fontId="5" fillId="0" borderId="0" xfId="0" applyNumberFormat="1" applyFont="1" applyAlignment="1">
      <alignment horizontal="centerContinuous" vertical="center"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73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 </a:t>
            </a:r>
            <a:r>
              <a:rPr lang="en-US" cap="none" sz="2000" b="1" i="0" u="none" baseline="0"/>
              <a:t>®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 B </a:t>
            </a:r>
            <a:r>
              <a:rPr lang="en-US" cap="none" sz="2000" b="1" i="0" u="none" baseline="0"/>
              <a:t>®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 C</a:t>
            </a:r>
          </a:p>
        </c:rich>
      </c:tx>
      <c:layout>
        <c:manualLayout>
          <c:xMode val="factor"/>
          <c:yMode val="factor"/>
          <c:x val="-0.17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7"/>
          <c:w val="0.87875"/>
          <c:h val="0.806"/>
        </c:manualLayout>
      </c:layout>
      <c:scatterChart>
        <c:scatterStyle val="smooth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A(t)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Data!$A$10:$A$30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Data!$B$10:$B$30</c:f>
              <c:numCache>
                <c:ptCount val="21"/>
                <c:pt idx="0">
                  <c:v>1</c:v>
                </c:pt>
                <c:pt idx="1">
                  <c:v>0.85</c:v>
                </c:pt>
                <c:pt idx="2">
                  <c:v>0.7224999999999999</c:v>
                </c:pt>
                <c:pt idx="3">
                  <c:v>0.6141249999999999</c:v>
                </c:pt>
                <c:pt idx="4">
                  <c:v>0.5220062499999999</c:v>
                </c:pt>
                <c:pt idx="5">
                  <c:v>0.4437053124999999</c:v>
                </c:pt>
                <c:pt idx="6">
                  <c:v>0.3771495156249999</c:v>
                </c:pt>
                <c:pt idx="7">
                  <c:v>0.32057708828124987</c:v>
                </c:pt>
                <c:pt idx="8">
                  <c:v>0.2724905250390624</c:v>
                </c:pt>
                <c:pt idx="9">
                  <c:v>0.23161694628320303</c:v>
                </c:pt>
                <c:pt idx="10">
                  <c:v>0.19687440434072256</c:v>
                </c:pt>
                <c:pt idx="11">
                  <c:v>0.16734324368961417</c:v>
                </c:pt>
                <c:pt idx="12">
                  <c:v>0.14224175713617204</c:v>
                </c:pt>
                <c:pt idx="13">
                  <c:v>0.12090549356574623</c:v>
                </c:pt>
                <c:pt idx="14">
                  <c:v>0.10276966953088429</c:v>
                </c:pt>
                <c:pt idx="15">
                  <c:v>0.08735421910125164</c:v>
                </c:pt>
                <c:pt idx="16">
                  <c:v>0.0742510862360639</c:v>
                </c:pt>
                <c:pt idx="17">
                  <c:v>0.06311342330065431</c:v>
                </c:pt>
                <c:pt idx="18">
                  <c:v>0.05364640980555616</c:v>
                </c:pt>
                <c:pt idx="19">
                  <c:v>0.045599448334722736</c:v>
                </c:pt>
                <c:pt idx="20">
                  <c:v>0.038759531084514326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Data!$C$9</c:f>
              <c:strCache>
                <c:ptCount val="1"/>
                <c:pt idx="0">
                  <c:v>B(t)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Data!$A$10:$A$30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Data!$C$10:$C$30</c:f>
              <c:numCache>
                <c:ptCount val="21"/>
                <c:pt idx="0">
                  <c:v>0</c:v>
                </c:pt>
                <c:pt idx="1">
                  <c:v>0.15000000000000002</c:v>
                </c:pt>
                <c:pt idx="2">
                  <c:v>0.255</c:v>
                </c:pt>
                <c:pt idx="3">
                  <c:v>0.325125</c:v>
                </c:pt>
                <c:pt idx="4">
                  <c:v>0.368475</c:v>
                </c:pt>
                <c:pt idx="5">
                  <c:v>0.3915046875</c:v>
                </c:pt>
                <c:pt idx="6">
                  <c:v>0.39933478125</c:v>
                </c:pt>
                <c:pt idx="7">
                  <c:v>0.39600699140625</c:v>
                </c:pt>
                <c:pt idx="8">
                  <c:v>0.3846925059375</c:v>
                </c:pt>
                <c:pt idx="9">
                  <c:v>0.36786220880273435</c:v>
                </c:pt>
                <c:pt idx="10">
                  <c:v>0.34742541942480465</c:v>
                </c:pt>
                <c:pt idx="11">
                  <c:v>0.32484276716219235</c:v>
                </c:pt>
                <c:pt idx="12">
                  <c:v>0.30121783864130564</c:v>
                </c:pt>
                <c:pt idx="13">
                  <c:v>0.2773714264155356</c:v>
                </c:pt>
                <c:pt idx="14">
                  <c:v>0.2539015364880671</c:v>
                </c:pt>
                <c:pt idx="15">
                  <c:v>0.2312317564444897</c:v>
                </c:pt>
                <c:pt idx="16">
                  <c:v>0.209650125843004</c:v>
                </c:pt>
                <c:pt idx="17">
                  <c:v>0.18934026990196295</c:v>
                </c:pt>
                <c:pt idx="18">
                  <c:v>0.17040624291176665</c:v>
                </c:pt>
                <c:pt idx="19">
                  <c:v>0.15289226794583508</c:v>
                </c:pt>
                <c:pt idx="20">
                  <c:v>0.1367983450041682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Data!$D$9</c:f>
              <c:strCache>
                <c:ptCount val="1"/>
                <c:pt idx="0">
                  <c:v>C(t)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127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Data!$A$10:$A$30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Data!$D$10:$D$30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0.022500000000000006</c:v>
                </c:pt>
                <c:pt idx="3">
                  <c:v>0.06075000000000001</c:v>
                </c:pt>
                <c:pt idx="4">
                  <c:v>0.10951875000000003</c:v>
                </c:pt>
                <c:pt idx="5">
                  <c:v>0.16479000000000005</c:v>
                </c:pt>
                <c:pt idx="6">
                  <c:v>0.22351570312500005</c:v>
                </c:pt>
                <c:pt idx="7">
                  <c:v>0.28341592031250007</c:v>
                </c:pt>
                <c:pt idx="8">
                  <c:v>0.34281696902343756</c:v>
                </c:pt>
                <c:pt idx="9">
                  <c:v>0.4005208449140626</c:v>
                </c:pt>
                <c:pt idx="10">
                  <c:v>0.45570017623447273</c:v>
                </c:pt>
                <c:pt idx="11">
                  <c:v>0.5078139891481934</c:v>
                </c:pt>
                <c:pt idx="12">
                  <c:v>0.5565404042225223</c:v>
                </c:pt>
                <c:pt idx="13">
                  <c:v>0.6017230800187181</c:v>
                </c:pt>
                <c:pt idx="14">
                  <c:v>0.6433287939810485</c:v>
                </c:pt>
                <c:pt idx="15">
                  <c:v>0.6814140244542586</c:v>
                </c:pt>
                <c:pt idx="16">
                  <c:v>0.7160987879209321</c:v>
                </c:pt>
                <c:pt idx="17">
                  <c:v>0.7475463067973827</c:v>
                </c:pt>
                <c:pt idx="18">
                  <c:v>0.7759473472826771</c:v>
                </c:pt>
                <c:pt idx="19">
                  <c:v>0.8015082837194422</c:v>
                </c:pt>
                <c:pt idx="20">
                  <c:v>0.8244421239113174</c:v>
                </c:pt>
              </c:numCache>
            </c:numRef>
          </c:yVal>
          <c:smooth val="1"/>
        </c:ser>
        <c:axId val="22427587"/>
        <c:axId val="521692"/>
      </c:scatterChart>
      <c:valAx>
        <c:axId val="22427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1692"/>
        <c:crosses val="autoZero"/>
        <c:crossBetween val="midCat"/>
        <c:dispUnits/>
        <c:minorUnit val="0.1"/>
      </c:valAx>
      <c:valAx>
        <c:axId val="5216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427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0055"/>
          <c:w val="0.10725"/>
          <c:h val="0.14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Chart 1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H12" sqref="H12"/>
      <selection activeCell="E7" sqref="E7"/>
    </sheetView>
  </sheetViews>
  <sheetFormatPr defaultColWidth="9.140625" defaultRowHeight="12.75"/>
  <cols>
    <col min="1" max="1" width="9.140625" style="9" customWidth="1"/>
  </cols>
  <sheetData>
    <row r="1" spans="1:6" s="4" customFormat="1" ht="29.25" customHeight="1">
      <c r="A1" s="7" t="s">
        <v>0</v>
      </c>
      <c r="B1" s="3"/>
      <c r="C1" s="3"/>
      <c r="D1" s="3"/>
      <c r="E1" s="3"/>
      <c r="F1" s="3"/>
    </row>
    <row r="2" spans="2:3" ht="12.75">
      <c r="B2" s="2" t="s">
        <v>1</v>
      </c>
      <c r="C2" s="2" t="s">
        <v>2</v>
      </c>
    </row>
    <row r="3" spans="2:4" ht="12.75">
      <c r="B3" t="s">
        <v>3</v>
      </c>
      <c r="C3" t="s">
        <v>4</v>
      </c>
      <c r="D3" t="s">
        <v>5</v>
      </c>
    </row>
    <row r="5" spans="1:2" ht="13.5" thickBot="1">
      <c r="A5" s="8" t="s">
        <v>6</v>
      </c>
      <c r="B5" s="1"/>
    </row>
    <row r="6" spans="1:6" ht="12.75">
      <c r="A6" s="15" t="s">
        <v>7</v>
      </c>
      <c r="B6" s="16" t="s">
        <v>8</v>
      </c>
      <c r="C6" s="16" t="s">
        <v>9</v>
      </c>
      <c r="D6" s="16" t="s">
        <v>10</v>
      </c>
      <c r="E6" s="16" t="s">
        <v>1</v>
      </c>
      <c r="F6" s="17" t="s">
        <v>2</v>
      </c>
    </row>
    <row r="7" spans="1:6" ht="13.5" thickBot="1">
      <c r="A7" s="12">
        <v>0.05</v>
      </c>
      <c r="B7" s="13">
        <v>1</v>
      </c>
      <c r="C7" s="13">
        <v>0</v>
      </c>
      <c r="D7" s="13">
        <v>0</v>
      </c>
      <c r="E7" s="13">
        <v>3</v>
      </c>
      <c r="F7" s="14">
        <v>3</v>
      </c>
    </row>
    <row r="8" spans="2:6" ht="12.75">
      <c r="B8" s="2"/>
      <c r="C8" s="2"/>
      <c r="D8" s="2"/>
      <c r="E8" s="2"/>
      <c r="F8" s="2"/>
    </row>
    <row r="9" spans="1:4" s="6" customFormat="1" ht="20.25" customHeight="1">
      <c r="A9" s="10" t="s">
        <v>11</v>
      </c>
      <c r="B9" s="5" t="s">
        <v>12</v>
      </c>
      <c r="C9" s="5" t="s">
        <v>13</v>
      </c>
      <c r="D9" s="5" t="s">
        <v>14</v>
      </c>
    </row>
    <row r="10" spans="1:4" ht="12.75">
      <c r="A10" s="9">
        <v>0</v>
      </c>
      <c r="B10" s="11">
        <f>$B$7</f>
        <v>1</v>
      </c>
      <c r="C10" s="11">
        <f>$C$7</f>
        <v>0</v>
      </c>
      <c r="D10" s="11">
        <f>$D$7</f>
        <v>0</v>
      </c>
    </row>
    <row r="11" spans="1:4" ht="12.75">
      <c r="A11" s="9">
        <f>A10+$A$7</f>
        <v>0.05</v>
      </c>
      <c r="B11" s="11">
        <f>B10-$E$7*$A$7*B10</f>
        <v>0.85</v>
      </c>
      <c r="C11" s="11">
        <f>C10+$E$7*$A$7*B10-$F$7*$A$7*C10</f>
        <v>0.15000000000000002</v>
      </c>
      <c r="D11" s="11">
        <f>D10+$F$7*$A$7*C10</f>
        <v>0</v>
      </c>
    </row>
    <row r="12" spans="1:4" ht="12.75">
      <c r="A12" s="9">
        <f>A11+$A$7</f>
        <v>0.1</v>
      </c>
      <c r="B12" s="11">
        <f>B11-$E$7*$A$7*B11</f>
        <v>0.7224999999999999</v>
      </c>
      <c r="C12" s="11">
        <f>C11+$E$7*$A$7*B11-$F$7*$A$7*C11</f>
        <v>0.255</v>
      </c>
      <c r="D12" s="11">
        <f>D11+$F$7*$A$7*C11</f>
        <v>0.022500000000000006</v>
      </c>
    </row>
    <row r="13" spans="1:4" ht="12.75">
      <c r="A13" s="9">
        <f aca="true" t="shared" si="0" ref="A13:A28">A12+$A$7</f>
        <v>0.15000000000000002</v>
      </c>
      <c r="B13" s="11">
        <f aca="true" t="shared" si="1" ref="B13:B28">B12-$E$7*$A$7*B12</f>
        <v>0.6141249999999999</v>
      </c>
      <c r="C13" s="11">
        <f aca="true" t="shared" si="2" ref="C13:C28">C12+$E$7*$A$7*B12-$F$7*$A$7*C12</f>
        <v>0.325125</v>
      </c>
      <c r="D13" s="11">
        <f aca="true" t="shared" si="3" ref="D13:D28">D12+$F$7*$A$7*C12</f>
        <v>0.06075000000000001</v>
      </c>
    </row>
    <row r="14" spans="1:4" ht="12.75">
      <c r="A14" s="9">
        <f t="shared" si="0"/>
        <v>0.2</v>
      </c>
      <c r="B14" s="11">
        <f t="shared" si="1"/>
        <v>0.5220062499999999</v>
      </c>
      <c r="C14" s="11">
        <f t="shared" si="2"/>
        <v>0.368475</v>
      </c>
      <c r="D14" s="11">
        <f t="shared" si="3"/>
        <v>0.10951875000000003</v>
      </c>
    </row>
    <row r="15" spans="1:4" ht="12.75">
      <c r="A15" s="9">
        <f t="shared" si="0"/>
        <v>0.25</v>
      </c>
      <c r="B15" s="11">
        <f t="shared" si="1"/>
        <v>0.4437053124999999</v>
      </c>
      <c r="C15" s="11">
        <f t="shared" si="2"/>
        <v>0.3915046875</v>
      </c>
      <c r="D15" s="11">
        <f t="shared" si="3"/>
        <v>0.16479000000000005</v>
      </c>
    </row>
    <row r="16" spans="1:4" ht="12.75">
      <c r="A16" s="9">
        <f t="shared" si="0"/>
        <v>0.3</v>
      </c>
      <c r="B16" s="11">
        <f t="shared" si="1"/>
        <v>0.3771495156249999</v>
      </c>
      <c r="C16" s="11">
        <f t="shared" si="2"/>
        <v>0.39933478125</v>
      </c>
      <c r="D16" s="11">
        <f t="shared" si="3"/>
        <v>0.22351570312500005</v>
      </c>
    </row>
    <row r="17" spans="1:4" ht="12.75">
      <c r="A17" s="9">
        <f t="shared" si="0"/>
        <v>0.35</v>
      </c>
      <c r="B17" s="11">
        <f t="shared" si="1"/>
        <v>0.32057708828124987</v>
      </c>
      <c r="C17" s="11">
        <f t="shared" si="2"/>
        <v>0.39600699140625</v>
      </c>
      <c r="D17" s="11">
        <f t="shared" si="3"/>
        <v>0.28341592031250007</v>
      </c>
    </row>
    <row r="18" spans="1:4" ht="12.75">
      <c r="A18" s="9">
        <f t="shared" si="0"/>
        <v>0.39999999999999997</v>
      </c>
      <c r="B18" s="11">
        <f t="shared" si="1"/>
        <v>0.2724905250390624</v>
      </c>
      <c r="C18" s="11">
        <f t="shared" si="2"/>
        <v>0.3846925059375</v>
      </c>
      <c r="D18" s="11">
        <f t="shared" si="3"/>
        <v>0.34281696902343756</v>
      </c>
    </row>
    <row r="19" spans="1:4" ht="12.75">
      <c r="A19" s="9">
        <f t="shared" si="0"/>
        <v>0.44999999999999996</v>
      </c>
      <c r="B19" s="11">
        <f t="shared" si="1"/>
        <v>0.23161694628320303</v>
      </c>
      <c r="C19" s="11">
        <f t="shared" si="2"/>
        <v>0.36786220880273435</v>
      </c>
      <c r="D19" s="11">
        <f t="shared" si="3"/>
        <v>0.4005208449140626</v>
      </c>
    </row>
    <row r="20" spans="1:4" ht="12.75">
      <c r="A20" s="9">
        <f t="shared" si="0"/>
        <v>0.49999999999999994</v>
      </c>
      <c r="B20" s="11">
        <f t="shared" si="1"/>
        <v>0.19687440434072256</v>
      </c>
      <c r="C20" s="11">
        <f t="shared" si="2"/>
        <v>0.34742541942480465</v>
      </c>
      <c r="D20" s="11">
        <f t="shared" si="3"/>
        <v>0.45570017623447273</v>
      </c>
    </row>
    <row r="21" spans="1:4" ht="12.75">
      <c r="A21" s="9">
        <f t="shared" si="0"/>
        <v>0.5499999999999999</v>
      </c>
      <c r="B21" s="11">
        <f t="shared" si="1"/>
        <v>0.16734324368961417</v>
      </c>
      <c r="C21" s="11">
        <f t="shared" si="2"/>
        <v>0.32484276716219235</v>
      </c>
      <c r="D21" s="11">
        <f t="shared" si="3"/>
        <v>0.5078139891481934</v>
      </c>
    </row>
    <row r="22" spans="1:4" ht="12.75">
      <c r="A22" s="9">
        <f t="shared" si="0"/>
        <v>0.6</v>
      </c>
      <c r="B22" s="11">
        <f t="shared" si="1"/>
        <v>0.14224175713617204</v>
      </c>
      <c r="C22" s="11">
        <f t="shared" si="2"/>
        <v>0.30121783864130564</v>
      </c>
      <c r="D22" s="11">
        <f t="shared" si="3"/>
        <v>0.5565404042225223</v>
      </c>
    </row>
    <row r="23" spans="1:4" ht="12.75">
      <c r="A23" s="9">
        <f t="shared" si="0"/>
        <v>0.65</v>
      </c>
      <c r="B23" s="11">
        <f t="shared" si="1"/>
        <v>0.12090549356574623</v>
      </c>
      <c r="C23" s="11">
        <f t="shared" si="2"/>
        <v>0.2773714264155356</v>
      </c>
      <c r="D23" s="11">
        <f t="shared" si="3"/>
        <v>0.6017230800187181</v>
      </c>
    </row>
    <row r="24" spans="1:4" ht="12.75">
      <c r="A24" s="9">
        <f t="shared" si="0"/>
        <v>0.7000000000000001</v>
      </c>
      <c r="B24" s="11">
        <f t="shared" si="1"/>
        <v>0.10276966953088429</v>
      </c>
      <c r="C24" s="11">
        <f t="shared" si="2"/>
        <v>0.2539015364880671</v>
      </c>
      <c r="D24" s="11">
        <f t="shared" si="3"/>
        <v>0.6433287939810485</v>
      </c>
    </row>
    <row r="25" spans="1:4" ht="12.75">
      <c r="A25" s="9">
        <f t="shared" si="0"/>
        <v>0.7500000000000001</v>
      </c>
      <c r="B25" s="11">
        <f t="shared" si="1"/>
        <v>0.08735421910125164</v>
      </c>
      <c r="C25" s="11">
        <f t="shared" si="2"/>
        <v>0.2312317564444897</v>
      </c>
      <c r="D25" s="11">
        <f t="shared" si="3"/>
        <v>0.6814140244542586</v>
      </c>
    </row>
    <row r="26" spans="1:4" ht="12.75">
      <c r="A26" s="9">
        <f t="shared" si="0"/>
        <v>0.8000000000000002</v>
      </c>
      <c r="B26" s="11">
        <f t="shared" si="1"/>
        <v>0.0742510862360639</v>
      </c>
      <c r="C26" s="11">
        <f t="shared" si="2"/>
        <v>0.209650125843004</v>
      </c>
      <c r="D26" s="11">
        <f t="shared" si="3"/>
        <v>0.7160987879209321</v>
      </c>
    </row>
    <row r="27" spans="1:4" ht="12.75">
      <c r="A27" s="9">
        <f t="shared" si="0"/>
        <v>0.8500000000000002</v>
      </c>
      <c r="B27" s="11">
        <f t="shared" si="1"/>
        <v>0.06311342330065431</v>
      </c>
      <c r="C27" s="11">
        <f t="shared" si="2"/>
        <v>0.18934026990196295</v>
      </c>
      <c r="D27" s="11">
        <f t="shared" si="3"/>
        <v>0.7475463067973827</v>
      </c>
    </row>
    <row r="28" spans="1:4" ht="12.75">
      <c r="A28" s="9">
        <f t="shared" si="0"/>
        <v>0.9000000000000002</v>
      </c>
      <c r="B28" s="11">
        <f t="shared" si="1"/>
        <v>0.05364640980555616</v>
      </c>
      <c r="C28" s="11">
        <f t="shared" si="2"/>
        <v>0.17040624291176665</v>
      </c>
      <c r="D28" s="11">
        <f t="shared" si="3"/>
        <v>0.7759473472826771</v>
      </c>
    </row>
    <row r="29" spans="1:4" ht="12.75">
      <c r="A29" s="9">
        <f>A28+$A$7</f>
        <v>0.9500000000000003</v>
      </c>
      <c r="B29" s="11">
        <f>B28-$E$7*$A$7*B28</f>
        <v>0.045599448334722736</v>
      </c>
      <c r="C29" s="11">
        <f>C28+$E$7*$A$7*B28-$F$7*$A$7*C28</f>
        <v>0.15289226794583508</v>
      </c>
      <c r="D29" s="11">
        <f>D28+$F$7*$A$7*C28</f>
        <v>0.8015082837194422</v>
      </c>
    </row>
    <row r="30" spans="1:4" ht="12.75">
      <c r="A30" s="9">
        <f>A29+$A$7</f>
        <v>1.0000000000000002</v>
      </c>
      <c r="B30" s="11">
        <f>B29-$E$7*$A$7*B29</f>
        <v>0.038759531084514326</v>
      </c>
      <c r="C30" s="11">
        <f>C29+$E$7*$A$7*B29-$F$7*$A$7*C29</f>
        <v>0.1367983450041682</v>
      </c>
      <c r="D30" s="11">
        <f>D29+$F$7*$A$7*C29</f>
        <v>0.8244421239113174</v>
      </c>
    </row>
  </sheetData>
  <printOptions/>
  <pageMargins left="0.75" right="0.75" top="1" bottom="1" header="0.5" footer="0.5"/>
  <pageSetup orientation="portrait" r:id="rId1"/>
  <headerFooter alignWithMargins="0">
    <oddHeader>&amp;LCHEM 363&amp;RFall 1997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Percival</dc:creator>
  <cp:keywords/>
  <dc:description/>
  <cp:lastModifiedBy>Paul W. Percival</cp:lastModifiedBy>
  <dcterms:created xsi:type="dcterms:W3CDTF">2008-01-27T00:16:55Z</dcterms:created>
  <dcterms:modified xsi:type="dcterms:W3CDTF">2008-01-27T00:16:55Z</dcterms:modified>
  <cp:category/>
  <cp:version/>
  <cp:contentType/>
  <cp:contentStatus/>
</cp:coreProperties>
</file>