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34780" yWindow="60" windowWidth="16280" windowHeight="25400" tabRatio="500"/>
  </bookViews>
  <sheets>
    <sheet name="GPA % GPA CONVERSION" sheetId="1" r:id="rId1"/>
  </sheets>
  <definedNames>
    <definedName name="_xlnm.Print_Area" localSheetId="0">'GPA % GPA CONVERSION'!$A$1:$F$60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1" i="1" l="1"/>
  <c r="D12" i="1"/>
  <c r="E10" i="1"/>
  <c r="E11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C51" i="1"/>
  <c r="E51" i="1"/>
  <c r="A52" i="1"/>
  <c r="C52" i="1"/>
  <c r="A16" i="1"/>
  <c r="A17" i="1"/>
  <c r="A18" i="1"/>
  <c r="A19" i="1"/>
  <c r="A20" i="1"/>
  <c r="A21" i="1"/>
  <c r="A22" i="1"/>
  <c r="A23" i="1"/>
  <c r="A24" i="1"/>
  <c r="A53" i="1"/>
  <c r="A54" i="1"/>
  <c r="A55" i="1"/>
  <c r="A56" i="1"/>
  <c r="A57" i="1"/>
  <c r="A58" i="1"/>
  <c r="C58" i="1"/>
  <c r="E58" i="1"/>
  <c r="C57" i="1"/>
  <c r="E57" i="1"/>
  <c r="C56" i="1"/>
  <c r="E56" i="1"/>
  <c r="C55" i="1"/>
  <c r="E55" i="1"/>
  <c r="C54" i="1"/>
  <c r="E54" i="1"/>
  <c r="C53" i="1"/>
  <c r="E53" i="1"/>
  <c r="E52" i="1"/>
  <c r="C50" i="1"/>
  <c r="E50" i="1"/>
  <c r="C49" i="1"/>
  <c r="E49" i="1"/>
  <c r="C48" i="1"/>
  <c r="E48" i="1"/>
  <c r="C47" i="1"/>
  <c r="E47" i="1"/>
  <c r="C46" i="1"/>
  <c r="E46" i="1"/>
  <c r="C45" i="1"/>
  <c r="E45" i="1"/>
  <c r="C44" i="1"/>
  <c r="E44" i="1"/>
  <c r="C43" i="1"/>
  <c r="E43" i="1"/>
  <c r="C42" i="1"/>
  <c r="E42" i="1"/>
  <c r="C41" i="1"/>
  <c r="E41" i="1"/>
  <c r="C40" i="1"/>
  <c r="E40" i="1"/>
  <c r="C39" i="1"/>
  <c r="E39" i="1"/>
  <c r="C38" i="1"/>
  <c r="E38" i="1"/>
  <c r="C37" i="1"/>
  <c r="E37" i="1"/>
  <c r="C36" i="1"/>
  <c r="E36" i="1"/>
  <c r="C35" i="1"/>
  <c r="E35" i="1"/>
  <c r="C34" i="1"/>
  <c r="E34" i="1"/>
  <c r="C33" i="1"/>
  <c r="E33" i="1"/>
  <c r="C32" i="1"/>
  <c r="E32" i="1"/>
  <c r="C31" i="1"/>
  <c r="E31" i="1"/>
  <c r="C30" i="1"/>
  <c r="E30" i="1"/>
  <c r="C29" i="1"/>
  <c r="E29" i="1"/>
  <c r="C28" i="1"/>
  <c r="E28" i="1"/>
  <c r="C27" i="1"/>
  <c r="E27" i="1"/>
  <c r="C26" i="1"/>
  <c r="E26" i="1"/>
  <c r="C25" i="1"/>
  <c r="E25" i="1"/>
  <c r="C24" i="1"/>
  <c r="E24" i="1"/>
  <c r="C23" i="1"/>
  <c r="E23" i="1"/>
  <c r="C22" i="1"/>
  <c r="E22" i="1"/>
  <c r="C21" i="1"/>
  <c r="E21" i="1"/>
  <c r="C20" i="1"/>
  <c r="E20" i="1"/>
  <c r="C19" i="1"/>
  <c r="E19" i="1"/>
  <c r="C18" i="1"/>
  <c r="E18" i="1"/>
  <c r="C17" i="1"/>
  <c r="E17" i="1"/>
  <c r="C16" i="1"/>
  <c r="E16" i="1"/>
  <c r="C15" i="1"/>
  <c r="E15" i="1"/>
  <c r="C59" i="1"/>
  <c r="E59" i="1"/>
</calcChain>
</file>

<file path=xl/sharedStrings.xml><?xml version="1.0" encoding="utf-8"?>
<sst xmlns="http://schemas.openxmlformats.org/spreadsheetml/2006/main" count="152" uniqueCount="23">
  <si>
    <t>F</t>
  </si>
  <si>
    <t>D</t>
  </si>
  <si>
    <t>C-</t>
  </si>
  <si>
    <t>B-</t>
  </si>
  <si>
    <t>C</t>
  </si>
  <si>
    <t>C+</t>
  </si>
  <si>
    <t>B</t>
  </si>
  <si>
    <t>B+</t>
  </si>
  <si>
    <t>A-</t>
  </si>
  <si>
    <t>A</t>
  </si>
  <si>
    <t>A+</t>
  </si>
  <si>
    <t>GPA</t>
  </si>
  <si>
    <t>PERCENT</t>
  </si>
  <si>
    <t xml:space="preserve"> "</t>
  </si>
  <si>
    <t xml:space="preserve"> GPA = ( Percent - 0.504 ) / 0.1 ) + 0.7</t>
  </si>
  <si>
    <t>GPA = Percent / 0.8</t>
  </si>
  <si>
    <t>Letter Grade</t>
  </si>
  <si>
    <t>GPA TO PERCENT CONVERSION</t>
  </si>
  <si>
    <t>PERCENT TO GPA CONVERSION</t>
  </si>
  <si>
    <t xml:space="preserve"> PERCENT = GPA * 0.8</t>
  </si>
  <si>
    <t>PERCENT  = (( GPA - 3.66 ) * 0.2985 ) + 0.8</t>
  </si>
  <si>
    <t>PERCENT = ( GPA - 0.66 ) * 0.1 ) + 0.5</t>
  </si>
  <si>
    <t>GPA = ( ( Percent - 0.812 ) * 0.2985 ) + 3.7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</si>
</sst>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6"/>
      <color theme="1"/>
      <name val="Calibri"/>
      <scheme val="minor"/>
    </font>
    <font>
      <sz val="12"/>
      <color rgb="FF000000"/>
      <name val="Calibri"/>
    </font>
    <font>
      <b/>
      <sz val="12"/>
      <name val="Calibri"/>
    </font>
    <font>
      <b/>
      <sz val="12"/>
      <color rgb="FFFF0000"/>
      <name val="Calibri"/>
    </font>
    <font>
      <b/>
      <sz val="12"/>
      <color rgb="FF008000"/>
      <name val="Calibri"/>
    </font>
    <font>
      <sz val="12"/>
      <color theme="1"/>
      <name val="Calibri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mediumGray">
        <fgColor theme="0"/>
        <bgColor theme="8" tint="0.79998168889431442"/>
      </patternFill>
    </fill>
    <fill>
      <patternFill patternType="lightGray">
        <fgColor theme="0"/>
        <bgColor theme="8" tint="0.79998168889431442"/>
      </patternFill>
    </fill>
  </fills>
  <borders count="1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ck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ck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ck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ck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 tint="-0.499984740745262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ck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34998626667073579"/>
      </bottom>
      <diagonal/>
    </border>
  </borders>
  <cellStyleXfs count="45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20">
    <xf numFmtId="0" fontId="0" fillId="0" borderId="0" xfId="0"/>
    <xf numFmtId="0" fontId="0" fillId="0" borderId="1" xfId="0" applyBorder="1"/>
    <xf numFmtId="2" fontId="4" fillId="2" borderId="1" xfId="0" applyNumberFormat="1" applyFont="1" applyFill="1" applyBorder="1" applyAlignment="1">
      <alignment horizontal="center" vertical="center"/>
    </xf>
    <xf numFmtId="2" fontId="0" fillId="0" borderId="1" xfId="0" applyNumberFormat="1" applyBorder="1"/>
    <xf numFmtId="2" fontId="3" fillId="0" borderId="1" xfId="0" applyNumberFormat="1" applyFont="1" applyBorder="1"/>
    <xf numFmtId="0" fontId="0" fillId="0" borderId="1" xfId="0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left" vertical="center" indent="2"/>
    </xf>
    <xf numFmtId="2" fontId="4" fillId="3" borderId="1" xfId="0" applyNumberFormat="1" applyFont="1" applyFill="1" applyBorder="1" applyAlignment="1">
      <alignment horizontal="left" vertical="center" indent="2"/>
    </xf>
    <xf numFmtId="2" fontId="4" fillId="4" borderId="1" xfId="0" applyNumberFormat="1" applyFont="1" applyFill="1" applyBorder="1" applyAlignment="1">
      <alignment horizontal="left" vertical="center" indent="2"/>
    </xf>
    <xf numFmtId="2" fontId="4" fillId="3" borderId="3" xfId="0" applyNumberFormat="1" applyFont="1" applyFill="1" applyBorder="1" applyAlignment="1">
      <alignment horizontal="center" vertical="center"/>
    </xf>
    <xf numFmtId="2" fontId="4" fillId="3" borderId="3" xfId="0" applyNumberFormat="1" applyFont="1" applyFill="1" applyBorder="1" applyAlignment="1">
      <alignment horizontal="left" vertical="center" indent="2"/>
    </xf>
    <xf numFmtId="2" fontId="4" fillId="2" borderId="6" xfId="0" applyNumberFormat="1" applyFont="1" applyFill="1" applyBorder="1" applyAlignment="1">
      <alignment horizontal="center" vertical="center"/>
    </xf>
    <xf numFmtId="2" fontId="4" fillId="2" borderId="6" xfId="0" applyNumberFormat="1" applyFont="1" applyFill="1" applyBorder="1" applyAlignment="1">
      <alignment horizontal="left" vertical="center" indent="2"/>
    </xf>
    <xf numFmtId="2" fontId="4" fillId="2" borderId="7" xfId="0" applyNumberFormat="1" applyFont="1" applyFill="1" applyBorder="1" applyAlignment="1">
      <alignment horizontal="center" vertical="center"/>
    </xf>
    <xf numFmtId="2" fontId="4" fillId="2" borderId="7" xfId="0" applyNumberFormat="1" applyFont="1" applyFill="1" applyBorder="1" applyAlignment="1">
      <alignment horizontal="left" vertical="center" indent="2"/>
    </xf>
    <xf numFmtId="10" fontId="4" fillId="2" borderId="6" xfId="0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left" vertical="center" indent="2"/>
    </xf>
    <xf numFmtId="0" fontId="0" fillId="0" borderId="3" xfId="0" applyBorder="1"/>
    <xf numFmtId="2" fontId="4" fillId="4" borderId="6" xfId="0" applyNumberFormat="1" applyFont="1" applyFill="1" applyBorder="1" applyAlignment="1">
      <alignment horizontal="center" vertical="center"/>
    </xf>
    <xf numFmtId="2" fontId="4" fillId="4" borderId="6" xfId="0" applyNumberFormat="1" applyFont="1" applyFill="1" applyBorder="1" applyAlignment="1">
      <alignment horizontal="left" vertical="center" indent="2"/>
    </xf>
    <xf numFmtId="2" fontId="4" fillId="4" borderId="7" xfId="0" applyNumberFormat="1" applyFont="1" applyFill="1" applyBorder="1" applyAlignment="1">
      <alignment horizontal="center" vertical="center"/>
    </xf>
    <xf numFmtId="2" fontId="4" fillId="4" borderId="7" xfId="0" applyNumberFormat="1" applyFont="1" applyFill="1" applyBorder="1" applyAlignment="1">
      <alignment horizontal="left" vertical="center" indent="2"/>
    </xf>
    <xf numFmtId="10" fontId="4" fillId="2" borderId="6" xfId="0" applyNumberFormat="1" applyFont="1" applyFill="1" applyBorder="1" applyAlignment="1">
      <alignment horizontal="right" vertical="center" indent="1"/>
    </xf>
    <xf numFmtId="10" fontId="4" fillId="2" borderId="1" xfId="0" applyNumberFormat="1" applyFont="1" applyFill="1" applyBorder="1" applyAlignment="1">
      <alignment horizontal="right" vertical="center" indent="1"/>
    </xf>
    <xf numFmtId="10" fontId="4" fillId="2" borderId="7" xfId="0" applyNumberFormat="1" applyFont="1" applyFill="1" applyBorder="1" applyAlignment="1">
      <alignment horizontal="right" vertical="center" indent="1"/>
    </xf>
    <xf numFmtId="10" fontId="4" fillId="3" borderId="3" xfId="0" applyNumberFormat="1" applyFont="1" applyFill="1" applyBorder="1" applyAlignment="1">
      <alignment horizontal="right" vertical="center" indent="1"/>
    </xf>
    <xf numFmtId="10" fontId="4" fillId="3" borderId="1" xfId="0" applyNumberFormat="1" applyFont="1" applyFill="1" applyBorder="1" applyAlignment="1">
      <alignment horizontal="right" vertical="center" indent="1"/>
    </xf>
    <xf numFmtId="10" fontId="4" fillId="3" borderId="2" xfId="0" applyNumberFormat="1" applyFont="1" applyFill="1" applyBorder="1" applyAlignment="1">
      <alignment horizontal="right" vertical="center" indent="1"/>
    </xf>
    <xf numFmtId="10" fontId="4" fillId="4" borderId="6" xfId="0" applyNumberFormat="1" applyFont="1" applyFill="1" applyBorder="1" applyAlignment="1">
      <alignment horizontal="right" vertical="center" indent="1"/>
    </xf>
    <xf numFmtId="10" fontId="4" fillId="4" borderId="1" xfId="0" applyNumberFormat="1" applyFont="1" applyFill="1" applyBorder="1" applyAlignment="1">
      <alignment horizontal="right" vertical="center" indent="1"/>
    </xf>
    <xf numFmtId="10" fontId="4" fillId="4" borderId="7" xfId="0" applyNumberFormat="1" applyFont="1" applyFill="1" applyBorder="1" applyAlignment="1">
      <alignment horizontal="right" vertical="center" indent="1"/>
    </xf>
    <xf numFmtId="2" fontId="4" fillId="2" borderId="6" xfId="0" applyNumberFormat="1" applyFont="1" applyFill="1" applyBorder="1" applyAlignment="1">
      <alignment horizontal="right" vertical="center" indent="1"/>
    </xf>
    <xf numFmtId="2" fontId="4" fillId="2" borderId="1" xfId="0" applyNumberFormat="1" applyFont="1" applyFill="1" applyBorder="1" applyAlignment="1">
      <alignment horizontal="right" vertical="center" indent="1"/>
    </xf>
    <xf numFmtId="2" fontId="4" fillId="2" borderId="7" xfId="0" applyNumberFormat="1" applyFont="1" applyFill="1" applyBorder="1" applyAlignment="1">
      <alignment horizontal="right" vertical="center" indent="1"/>
    </xf>
    <xf numFmtId="2" fontId="4" fillId="3" borderId="3" xfId="0" applyNumberFormat="1" applyFont="1" applyFill="1" applyBorder="1" applyAlignment="1">
      <alignment horizontal="right" vertical="center" indent="1"/>
    </xf>
    <xf numFmtId="2" fontId="4" fillId="3" borderId="1" xfId="0" applyNumberFormat="1" applyFont="1" applyFill="1" applyBorder="1" applyAlignment="1">
      <alignment horizontal="right" vertical="center" indent="1"/>
    </xf>
    <xf numFmtId="2" fontId="4" fillId="3" borderId="2" xfId="0" applyNumberFormat="1" applyFont="1" applyFill="1" applyBorder="1" applyAlignment="1">
      <alignment horizontal="right" vertical="center" indent="1"/>
    </xf>
    <xf numFmtId="2" fontId="4" fillId="4" borderId="6" xfId="0" applyNumberFormat="1" applyFont="1" applyFill="1" applyBorder="1" applyAlignment="1">
      <alignment horizontal="right" vertical="center" indent="1"/>
    </xf>
    <xf numFmtId="2" fontId="4" fillId="4" borderId="1" xfId="0" applyNumberFormat="1" applyFont="1" applyFill="1" applyBorder="1" applyAlignment="1">
      <alignment horizontal="right" vertical="center" indent="1"/>
    </xf>
    <xf numFmtId="2" fontId="4" fillId="4" borderId="7" xfId="0" applyNumberFormat="1" applyFont="1" applyFill="1" applyBorder="1" applyAlignment="1">
      <alignment horizontal="right" vertical="center" indent="1"/>
    </xf>
    <xf numFmtId="10" fontId="4" fillId="3" borderId="1" xfId="0" applyNumberFormat="1" applyFont="1" applyFill="1" applyBorder="1" applyAlignment="1">
      <alignment horizontal="center" vertical="center"/>
    </xf>
    <xf numFmtId="10" fontId="4" fillId="3" borderId="2" xfId="0" applyNumberFormat="1" applyFont="1" applyFill="1" applyBorder="1" applyAlignment="1">
      <alignment horizontal="center" vertical="center"/>
    </xf>
    <xf numFmtId="10" fontId="4" fillId="3" borderId="3" xfId="0" applyNumberFormat="1" applyFont="1" applyFill="1" applyBorder="1" applyAlignment="1">
      <alignment horizontal="center" vertical="center"/>
    </xf>
    <xf numFmtId="10" fontId="4" fillId="4" borderId="6" xfId="0" applyNumberFormat="1" applyFont="1" applyFill="1" applyBorder="1" applyAlignment="1">
      <alignment horizontal="center" vertical="center"/>
    </xf>
    <xf numFmtId="10" fontId="4" fillId="5" borderId="1" xfId="0" applyNumberFormat="1" applyFont="1" applyFill="1" applyBorder="1" applyAlignment="1">
      <alignment horizontal="center" vertical="center"/>
    </xf>
    <xf numFmtId="10" fontId="4" fillId="5" borderId="1" xfId="0" applyNumberFormat="1" applyFont="1" applyFill="1" applyBorder="1" applyAlignment="1">
      <alignment horizontal="right" vertical="center" indent="1"/>
    </xf>
    <xf numFmtId="2" fontId="4" fillId="5" borderId="1" xfId="0" applyNumberFormat="1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right" vertical="center" indent="1"/>
    </xf>
    <xf numFmtId="2" fontId="4" fillId="5" borderId="1" xfId="0" applyNumberFormat="1" applyFont="1" applyFill="1" applyBorder="1" applyAlignment="1">
      <alignment horizontal="left" vertical="center" indent="2"/>
    </xf>
    <xf numFmtId="10" fontId="4" fillId="6" borderId="4" xfId="0" applyNumberFormat="1" applyFont="1" applyFill="1" applyBorder="1" applyAlignment="1">
      <alignment horizontal="center" vertical="center"/>
    </xf>
    <xf numFmtId="10" fontId="4" fillId="6" borderId="6" xfId="0" applyNumberFormat="1" applyFont="1" applyFill="1" applyBorder="1" applyAlignment="1">
      <alignment horizontal="right" vertical="center" indent="1"/>
    </xf>
    <xf numFmtId="2" fontId="4" fillId="6" borderId="4" xfId="0" applyNumberFormat="1" applyFont="1" applyFill="1" applyBorder="1" applyAlignment="1">
      <alignment horizontal="center" vertical="center"/>
    </xf>
    <xf numFmtId="2" fontId="4" fillId="6" borderId="6" xfId="0" applyNumberFormat="1" applyFont="1" applyFill="1" applyBorder="1" applyAlignment="1">
      <alignment horizontal="right" vertical="center" indent="1"/>
    </xf>
    <xf numFmtId="2" fontId="4" fillId="6" borderId="6" xfId="0" applyNumberFormat="1" applyFont="1" applyFill="1" applyBorder="1" applyAlignment="1">
      <alignment horizontal="left" vertical="center" indent="2"/>
    </xf>
    <xf numFmtId="10" fontId="4" fillId="6" borderId="1" xfId="0" applyNumberFormat="1" applyFont="1" applyFill="1" applyBorder="1" applyAlignment="1">
      <alignment horizontal="center" vertical="center"/>
    </xf>
    <xf numFmtId="10" fontId="4" fillId="6" borderId="1" xfId="0" applyNumberFormat="1" applyFont="1" applyFill="1" applyBorder="1" applyAlignment="1">
      <alignment horizontal="right" vertical="center" indent="1"/>
    </xf>
    <xf numFmtId="2" fontId="4" fillId="6" borderId="1" xfId="0" applyNumberFormat="1" applyFont="1" applyFill="1" applyBorder="1" applyAlignment="1">
      <alignment horizontal="center" vertical="center"/>
    </xf>
    <xf numFmtId="2" fontId="4" fillId="6" borderId="1" xfId="0" applyNumberFormat="1" applyFont="1" applyFill="1" applyBorder="1" applyAlignment="1">
      <alignment horizontal="right" vertical="center" indent="1"/>
    </xf>
    <xf numFmtId="2" fontId="4" fillId="6" borderId="1" xfId="0" applyNumberFormat="1" applyFont="1" applyFill="1" applyBorder="1" applyAlignment="1">
      <alignment horizontal="left" vertical="center" indent="2"/>
    </xf>
    <xf numFmtId="10" fontId="4" fillId="6" borderId="5" xfId="0" applyNumberFormat="1" applyFont="1" applyFill="1" applyBorder="1" applyAlignment="1">
      <alignment horizontal="center" vertical="center"/>
    </xf>
    <xf numFmtId="10" fontId="4" fillId="6" borderId="7" xfId="0" applyNumberFormat="1" applyFont="1" applyFill="1" applyBorder="1" applyAlignment="1">
      <alignment horizontal="right" vertical="center" indent="1"/>
    </xf>
    <xf numFmtId="2" fontId="4" fillId="6" borderId="5" xfId="0" applyNumberFormat="1" applyFont="1" applyFill="1" applyBorder="1" applyAlignment="1">
      <alignment horizontal="center" vertical="center"/>
    </xf>
    <xf numFmtId="2" fontId="4" fillId="6" borderId="7" xfId="0" applyNumberFormat="1" applyFont="1" applyFill="1" applyBorder="1" applyAlignment="1">
      <alignment horizontal="right" vertical="center" indent="1"/>
    </xf>
    <xf numFmtId="2" fontId="4" fillId="6" borderId="7" xfId="0" applyNumberFormat="1" applyFont="1" applyFill="1" applyBorder="1" applyAlignment="1">
      <alignment horizontal="left" vertical="center" indent="2"/>
    </xf>
    <xf numFmtId="10" fontId="4" fillId="5" borderId="3" xfId="0" applyNumberFormat="1" applyFont="1" applyFill="1" applyBorder="1" applyAlignment="1">
      <alignment horizontal="center" vertical="center"/>
    </xf>
    <xf numFmtId="10" fontId="4" fillId="5" borderId="3" xfId="0" applyNumberFormat="1" applyFont="1" applyFill="1" applyBorder="1" applyAlignment="1">
      <alignment horizontal="right" vertical="center" indent="1"/>
    </xf>
    <xf numFmtId="2" fontId="4" fillId="5" borderId="3" xfId="0" applyNumberFormat="1" applyFont="1" applyFill="1" applyBorder="1" applyAlignment="1">
      <alignment horizontal="center" vertical="center"/>
    </xf>
    <xf numFmtId="2" fontId="4" fillId="5" borderId="3" xfId="0" applyNumberFormat="1" applyFont="1" applyFill="1" applyBorder="1" applyAlignment="1">
      <alignment horizontal="right" vertical="center" indent="1"/>
    </xf>
    <xf numFmtId="2" fontId="4" fillId="5" borderId="3" xfId="0" applyNumberFormat="1" applyFont="1" applyFill="1" applyBorder="1" applyAlignment="1">
      <alignment horizontal="left" vertical="center" indent="2"/>
    </xf>
    <xf numFmtId="0" fontId="0" fillId="0" borderId="9" xfId="0" applyBorder="1"/>
    <xf numFmtId="2" fontId="0" fillId="0" borderId="8" xfId="0" applyNumberFormat="1" applyBorder="1"/>
    <xf numFmtId="0" fontId="0" fillId="0" borderId="8" xfId="0" applyBorder="1"/>
    <xf numFmtId="0" fontId="0" fillId="0" borderId="8" xfId="0" applyBorder="1" applyAlignment="1">
      <alignment horizontal="center"/>
    </xf>
    <xf numFmtId="9" fontId="0" fillId="0" borderId="8" xfId="0" applyNumberFormat="1" applyBorder="1"/>
    <xf numFmtId="0" fontId="0" fillId="0" borderId="10" xfId="0" applyBorder="1"/>
    <xf numFmtId="0" fontId="0" fillId="0" borderId="10" xfId="0" applyBorder="1" applyAlignment="1">
      <alignment horizontal="left" indent="1"/>
    </xf>
    <xf numFmtId="9" fontId="0" fillId="0" borderId="10" xfId="0" applyNumberFormat="1" applyBorder="1"/>
    <xf numFmtId="2" fontId="5" fillId="0" borderId="3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" xfId="0" applyFont="1" applyBorder="1"/>
    <xf numFmtId="2" fontId="8" fillId="2" borderId="6" xfId="0" applyNumberFormat="1" applyFont="1" applyFill="1" applyBorder="1" applyAlignment="1">
      <alignment horizontal="left" indent="2"/>
    </xf>
    <xf numFmtId="2" fontId="8" fillId="2" borderId="1" xfId="0" applyNumberFormat="1" applyFont="1" applyFill="1" applyBorder="1" applyAlignment="1">
      <alignment horizontal="left" indent="2"/>
    </xf>
    <xf numFmtId="0" fontId="8" fillId="0" borderId="1" xfId="0" quotePrefix="1" applyFont="1" applyBorder="1"/>
    <xf numFmtId="2" fontId="8" fillId="2" borderId="7" xfId="0" applyNumberFormat="1" applyFont="1" applyFill="1" applyBorder="1" applyAlignment="1">
      <alignment horizontal="left" indent="2"/>
    </xf>
    <xf numFmtId="2" fontId="8" fillId="3" borderId="3" xfId="0" applyNumberFormat="1" applyFont="1" applyFill="1" applyBorder="1" applyAlignment="1">
      <alignment horizontal="left" indent="2"/>
    </xf>
    <xf numFmtId="2" fontId="8" fillId="3" borderId="1" xfId="0" applyNumberFormat="1" applyFont="1" applyFill="1" applyBorder="1" applyAlignment="1">
      <alignment horizontal="left" indent="2"/>
    </xf>
    <xf numFmtId="2" fontId="8" fillId="3" borderId="2" xfId="0" applyNumberFormat="1" applyFont="1" applyFill="1" applyBorder="1" applyAlignment="1">
      <alignment horizontal="left" indent="2"/>
    </xf>
    <xf numFmtId="2" fontId="8" fillId="6" borderId="6" xfId="0" applyNumberFormat="1" applyFont="1" applyFill="1" applyBorder="1" applyAlignment="1">
      <alignment horizontal="left" indent="2"/>
    </xf>
    <xf numFmtId="2" fontId="8" fillId="6" borderId="1" xfId="0" applyNumberFormat="1" applyFont="1" applyFill="1" applyBorder="1" applyAlignment="1">
      <alignment horizontal="left" indent="2"/>
    </xf>
    <xf numFmtId="2" fontId="8" fillId="6" borderId="7" xfId="0" applyNumberFormat="1" applyFont="1" applyFill="1" applyBorder="1" applyAlignment="1">
      <alignment horizontal="left" indent="2"/>
    </xf>
    <xf numFmtId="2" fontId="8" fillId="5" borderId="3" xfId="0" applyNumberFormat="1" applyFont="1" applyFill="1" applyBorder="1" applyAlignment="1">
      <alignment horizontal="left" indent="2"/>
    </xf>
    <xf numFmtId="2" fontId="8" fillId="5" borderId="1" xfId="0" applyNumberFormat="1" applyFont="1" applyFill="1" applyBorder="1" applyAlignment="1">
      <alignment horizontal="left" indent="2"/>
    </xf>
    <xf numFmtId="2" fontId="8" fillId="4" borderId="6" xfId="0" applyNumberFormat="1" applyFont="1" applyFill="1" applyBorder="1" applyAlignment="1">
      <alignment horizontal="left" indent="2"/>
    </xf>
    <xf numFmtId="2" fontId="8" fillId="4" borderId="1" xfId="0" applyNumberFormat="1" applyFont="1" applyFill="1" applyBorder="1" applyAlignment="1">
      <alignment horizontal="left" indent="2"/>
    </xf>
    <xf numFmtId="2" fontId="8" fillId="4" borderId="1" xfId="0" applyNumberFormat="1" applyFont="1" applyFill="1" applyBorder="1" applyAlignment="1">
      <alignment horizontal="center"/>
    </xf>
    <xf numFmtId="2" fontId="8" fillId="4" borderId="7" xfId="0" applyNumberFormat="1" applyFont="1" applyFill="1" applyBorder="1" applyAlignment="1">
      <alignment horizontal="left" indent="2"/>
    </xf>
    <xf numFmtId="2" fontId="8" fillId="4" borderId="7" xfId="0" applyNumberFormat="1" applyFont="1" applyFill="1" applyBorder="1" applyAlignment="1">
      <alignment horizontal="center"/>
    </xf>
    <xf numFmtId="0" fontId="8" fillId="0" borderId="9" xfId="0" applyFont="1" applyBorder="1"/>
    <xf numFmtId="9" fontId="8" fillId="0" borderId="9" xfId="0" applyNumberFormat="1" applyFont="1" applyBorder="1"/>
    <xf numFmtId="0" fontId="0" fillId="0" borderId="0" xfId="0" applyBorder="1"/>
    <xf numFmtId="0" fontId="0" fillId="0" borderId="11" xfId="0" applyBorder="1"/>
    <xf numFmtId="0" fontId="0" fillId="0" borderId="12" xfId="0" applyBorder="1"/>
    <xf numFmtId="0" fontId="0" fillId="0" borderId="12" xfId="0" applyBorder="1" applyAlignment="1">
      <alignment horizontal="left" indent="1"/>
    </xf>
    <xf numFmtId="0" fontId="8" fillId="0" borderId="13" xfId="0" applyFont="1" applyBorder="1"/>
    <xf numFmtId="0" fontId="8" fillId="0" borderId="8" xfId="0" applyFont="1" applyBorder="1"/>
    <xf numFmtId="10" fontId="4" fillId="0" borderId="13" xfId="0" applyNumberFormat="1" applyFont="1" applyBorder="1" applyAlignment="1">
      <alignment vertical="center"/>
    </xf>
    <xf numFmtId="9" fontId="8" fillId="0" borderId="8" xfId="0" applyNumberFormat="1" applyFont="1" applyBorder="1"/>
    <xf numFmtId="9" fontId="8" fillId="0" borderId="13" xfId="0" applyNumberFormat="1" applyFont="1" applyBorder="1"/>
    <xf numFmtId="0" fontId="0" fillId="0" borderId="14" xfId="0" applyBorder="1"/>
    <xf numFmtId="2" fontId="0" fillId="0" borderId="15" xfId="0" applyNumberFormat="1" applyBorder="1"/>
    <xf numFmtId="0" fontId="0" fillId="0" borderId="15" xfId="0" applyBorder="1"/>
    <xf numFmtId="0" fontId="0" fillId="0" borderId="15" xfId="0" applyBorder="1" applyAlignment="1">
      <alignment horizontal="center"/>
    </xf>
    <xf numFmtId="2" fontId="0" fillId="0" borderId="16" xfId="0" applyNumberFormat="1" applyBorder="1"/>
    <xf numFmtId="0" fontId="0" fillId="0" borderId="16" xfId="0" applyBorder="1"/>
    <xf numFmtId="0" fontId="0" fillId="0" borderId="16" xfId="0" applyBorder="1" applyAlignment="1">
      <alignment horizontal="center"/>
    </xf>
  </cellXfs>
  <cellStyles count="45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231642</xdr:colOff>
      <xdr:row>0</xdr:row>
      <xdr:rowOff>70969</xdr:rowOff>
    </xdr:from>
    <xdr:to>
      <xdr:col>3</xdr:col>
      <xdr:colOff>1550147</xdr:colOff>
      <xdr:row>12</xdr:row>
      <xdr:rowOff>217723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642" y="70969"/>
          <a:ext cx="5520711" cy="35085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8"/>
  <sheetViews>
    <sheetView tabSelected="1" zoomScale="110" zoomScaleNormal="110" zoomScalePageLayoutView="110" workbookViewId="0">
      <selection activeCell="D53" sqref="D53"/>
    </sheetView>
  </sheetViews>
  <sheetFormatPr baseColWidth="10" defaultRowHeight="16" customHeight="1" x14ac:dyDescent="0"/>
  <cols>
    <col min="1" max="1" width="9" style="3" customWidth="1"/>
    <col min="2" max="2" width="35.1640625" style="3" customWidth="1"/>
    <col min="3" max="3" width="11" style="1" customWidth="1"/>
    <col min="4" max="4" width="35" style="5" customWidth="1"/>
    <col min="5" max="5" width="8.33203125" style="1" customWidth="1"/>
    <col min="6" max="8" width="10" style="1" customWidth="1"/>
    <col min="9" max="10" width="10.83203125" style="1"/>
    <col min="11" max="11" width="5.33203125" style="1" customWidth="1"/>
    <col min="12" max="12" width="6.5" style="1" customWidth="1"/>
    <col min="13" max="13" width="10.83203125" style="1"/>
    <col min="14" max="14" width="6.33203125" style="1" customWidth="1"/>
    <col min="15" max="15" width="8.33203125" style="1" customWidth="1"/>
    <col min="16" max="21" width="6.33203125" style="1" customWidth="1"/>
    <col min="22" max="16384" width="10.83203125" style="1"/>
  </cols>
  <sheetData>
    <row r="1" spans="1:19" ht="22" customHeight="1">
      <c r="A1" s="73"/>
      <c r="B1" s="73"/>
      <c r="C1" s="74"/>
      <c r="D1" s="75"/>
      <c r="E1" s="74"/>
      <c r="F1" s="77"/>
      <c r="G1" s="104"/>
      <c r="H1" s="105"/>
      <c r="I1" s="72"/>
    </row>
    <row r="2" spans="1:19" ht="22" customHeight="1">
      <c r="A2" s="73"/>
      <c r="B2" s="73"/>
      <c r="C2" s="74"/>
      <c r="D2" s="76">
        <v>0</v>
      </c>
      <c r="E2" s="76">
        <v>0.55000000000000004</v>
      </c>
      <c r="F2" s="78" t="s">
        <v>0</v>
      </c>
      <c r="G2" s="104"/>
      <c r="H2" s="105"/>
      <c r="I2" s="72"/>
    </row>
    <row r="3" spans="1:19" ht="22" customHeight="1">
      <c r="A3" s="73"/>
      <c r="B3" s="73"/>
      <c r="C3" s="74"/>
      <c r="D3" s="76">
        <v>0.5</v>
      </c>
      <c r="E3" s="76">
        <v>0.6</v>
      </c>
      <c r="F3" s="78" t="s">
        <v>1</v>
      </c>
      <c r="G3" s="104"/>
      <c r="H3" s="105"/>
      <c r="I3" s="72"/>
    </row>
    <row r="4" spans="1:19" ht="22" customHeight="1">
      <c r="A4" s="73"/>
      <c r="B4" s="73"/>
      <c r="C4" s="74"/>
      <c r="D4" s="76">
        <v>0.6</v>
      </c>
      <c r="E4" s="76">
        <v>0.64</v>
      </c>
      <c r="F4" s="78" t="s">
        <v>2</v>
      </c>
      <c r="G4" s="104"/>
      <c r="H4" s="105"/>
      <c r="I4" s="72"/>
    </row>
    <row r="5" spans="1:19" ht="22" customHeight="1">
      <c r="A5" s="73"/>
      <c r="B5" s="73"/>
      <c r="C5" s="74"/>
      <c r="D5" s="76">
        <v>0.64</v>
      </c>
      <c r="E5" s="76">
        <v>0.67</v>
      </c>
      <c r="F5" s="78" t="s">
        <v>4</v>
      </c>
      <c r="G5" s="106"/>
      <c r="H5" s="74"/>
      <c r="I5" s="72"/>
    </row>
    <row r="6" spans="1:19" ht="22" customHeight="1">
      <c r="A6" s="73"/>
      <c r="B6" s="73"/>
      <c r="C6" s="74"/>
      <c r="D6" s="76">
        <v>0.67</v>
      </c>
      <c r="E6" s="76">
        <v>0.7</v>
      </c>
      <c r="F6" s="78" t="s">
        <v>5</v>
      </c>
      <c r="G6" s="106"/>
      <c r="H6" s="74"/>
      <c r="I6" s="72"/>
    </row>
    <row r="7" spans="1:19" ht="22" customHeight="1">
      <c r="A7" s="73"/>
      <c r="B7" s="73"/>
      <c r="C7" s="74"/>
      <c r="D7" s="76">
        <v>0.7</v>
      </c>
      <c r="E7" s="76">
        <v>0.74</v>
      </c>
      <c r="F7" s="78" t="s">
        <v>3</v>
      </c>
      <c r="G7" s="106"/>
      <c r="H7" s="74"/>
      <c r="I7" s="72"/>
    </row>
    <row r="8" spans="1:19" ht="22" customHeight="1">
      <c r="A8" s="73"/>
      <c r="B8" s="73"/>
      <c r="C8" s="74"/>
      <c r="D8" s="76">
        <v>0.74</v>
      </c>
      <c r="E8" s="76">
        <v>0.77</v>
      </c>
      <c r="F8" s="78" t="s">
        <v>6</v>
      </c>
      <c r="G8" s="106"/>
      <c r="H8" s="74"/>
      <c r="I8" s="72"/>
    </row>
    <row r="9" spans="1:19" ht="22" customHeight="1">
      <c r="A9" s="73"/>
      <c r="B9" s="73"/>
      <c r="C9" s="74"/>
      <c r="D9" s="76">
        <v>0.77</v>
      </c>
      <c r="E9" s="76">
        <v>0.8</v>
      </c>
      <c r="F9" s="78" t="s">
        <v>7</v>
      </c>
      <c r="G9" s="106"/>
      <c r="H9" s="74"/>
      <c r="I9" s="72"/>
    </row>
    <row r="10" spans="1:19" ht="22" customHeight="1">
      <c r="A10" s="73"/>
      <c r="B10" s="73"/>
      <c r="C10" s="74"/>
      <c r="D10" s="76">
        <v>0.8</v>
      </c>
      <c r="E10" s="76">
        <f t="shared" ref="E10" si="0">E9+0.05</f>
        <v>0.85000000000000009</v>
      </c>
      <c r="F10" s="78" t="s">
        <v>8</v>
      </c>
      <c r="G10" s="106"/>
      <c r="H10" s="74"/>
      <c r="I10" s="72"/>
    </row>
    <row r="11" spans="1:19" ht="22" customHeight="1">
      <c r="A11" s="73"/>
      <c r="B11" s="73"/>
      <c r="C11" s="74"/>
      <c r="D11" s="76">
        <f t="shared" ref="D11:E11" si="1">D10+0.05</f>
        <v>0.85000000000000009</v>
      </c>
      <c r="E11" s="76">
        <f t="shared" si="1"/>
        <v>0.90000000000000013</v>
      </c>
      <c r="F11" s="78" t="s">
        <v>9</v>
      </c>
      <c r="G11" s="106"/>
      <c r="H11" s="74"/>
      <c r="I11" s="72"/>
    </row>
    <row r="12" spans="1:19" ht="22" customHeight="1">
      <c r="A12" s="73"/>
      <c r="B12" s="73"/>
      <c r="C12" s="74"/>
      <c r="D12" s="76">
        <f t="shared" ref="D12" si="2">D11+0.05</f>
        <v>0.90000000000000013</v>
      </c>
      <c r="E12" s="76">
        <v>1</v>
      </c>
      <c r="F12" s="78" t="s">
        <v>10</v>
      </c>
      <c r="G12" s="106"/>
      <c r="H12" s="74"/>
      <c r="I12" s="72"/>
    </row>
    <row r="13" spans="1:19" ht="22" customHeight="1">
      <c r="A13" s="73"/>
      <c r="B13" s="73"/>
      <c r="C13" s="74"/>
      <c r="D13" s="75"/>
      <c r="E13" s="76"/>
      <c r="F13" s="79"/>
      <c r="G13" s="107"/>
      <c r="H13" s="74"/>
      <c r="I13" s="72"/>
    </row>
    <row r="14" spans="1:19" s="84" customFormat="1" ht="40" customHeight="1" thickBot="1">
      <c r="A14" s="80" t="s">
        <v>11</v>
      </c>
      <c r="B14" s="81" t="s">
        <v>17</v>
      </c>
      <c r="C14" s="82" t="s">
        <v>12</v>
      </c>
      <c r="D14" s="81" t="s">
        <v>18</v>
      </c>
      <c r="E14" s="82" t="s">
        <v>11</v>
      </c>
      <c r="F14" s="83" t="s">
        <v>16</v>
      </c>
      <c r="G14" s="108"/>
      <c r="H14" s="109"/>
      <c r="I14" s="102"/>
    </row>
    <row r="15" spans="1:19" s="84" customFormat="1" ht="15" customHeight="1" thickTop="1">
      <c r="A15" s="85">
        <v>0</v>
      </c>
      <c r="B15" s="17" t="s">
        <v>19</v>
      </c>
      <c r="C15" s="25">
        <f t="shared" ref="C15:C58" si="3">IF(A15&lt;0.67,(A15*0.8),IF(A15&lt;3.67,((A15-0.66)*0.1)+0.5,((A15-3.66)*0.2985)+0.8))</f>
        <v>0</v>
      </c>
      <c r="D15" s="13" t="s">
        <v>15</v>
      </c>
      <c r="E15" s="34">
        <f t="shared" ref="E15:E58" si="4">IF(C15&lt;0.5,(C15/0.8),IF(C15&lt;0.8,((C15-0.504)/0.1)+0.7,((C15-0.812)/0.2985)+3.7))</f>
        <v>0</v>
      </c>
      <c r="F15" s="14" t="s">
        <v>0</v>
      </c>
      <c r="G15" s="110"/>
      <c r="H15" s="111"/>
      <c r="I15" s="103"/>
    </row>
    <row r="16" spans="1:19" s="84" customFormat="1" ht="15" customHeight="1">
      <c r="A16" s="86">
        <f t="shared" ref="A16:A24" si="5">A15+0.1</f>
        <v>0.1</v>
      </c>
      <c r="B16" s="2" t="s">
        <v>13</v>
      </c>
      <c r="C16" s="26">
        <f t="shared" si="3"/>
        <v>8.0000000000000016E-2</v>
      </c>
      <c r="D16" s="2" t="s">
        <v>13</v>
      </c>
      <c r="E16" s="35">
        <f t="shared" si="4"/>
        <v>0.10000000000000002</v>
      </c>
      <c r="F16" s="8" t="s">
        <v>0</v>
      </c>
      <c r="G16" s="110"/>
      <c r="H16" s="111"/>
      <c r="I16" s="103"/>
      <c r="S16" s="87"/>
    </row>
    <row r="17" spans="1:9" s="84" customFormat="1" ht="15" customHeight="1">
      <c r="A17" s="86">
        <f t="shared" si="5"/>
        <v>0.2</v>
      </c>
      <c r="B17" s="2" t="s">
        <v>13</v>
      </c>
      <c r="C17" s="26">
        <f t="shared" si="3"/>
        <v>0.16000000000000003</v>
      </c>
      <c r="D17" s="2" t="s">
        <v>13</v>
      </c>
      <c r="E17" s="35">
        <f t="shared" si="4"/>
        <v>0.20000000000000004</v>
      </c>
      <c r="F17" s="8" t="s">
        <v>0</v>
      </c>
      <c r="G17" s="112"/>
      <c r="H17" s="111"/>
      <c r="I17" s="103"/>
    </row>
    <row r="18" spans="1:9" s="84" customFormat="1" ht="15" customHeight="1">
      <c r="A18" s="86">
        <f t="shared" si="5"/>
        <v>0.30000000000000004</v>
      </c>
      <c r="B18" s="2" t="s">
        <v>13</v>
      </c>
      <c r="C18" s="26">
        <f t="shared" si="3"/>
        <v>0.24000000000000005</v>
      </c>
      <c r="D18" s="2" t="s">
        <v>13</v>
      </c>
      <c r="E18" s="35">
        <f t="shared" si="4"/>
        <v>0.30000000000000004</v>
      </c>
      <c r="F18" s="8" t="s">
        <v>0</v>
      </c>
      <c r="G18" s="112"/>
      <c r="H18" s="111"/>
      <c r="I18" s="103"/>
    </row>
    <row r="19" spans="1:9" s="84" customFormat="1" ht="15" customHeight="1">
      <c r="A19" s="86">
        <f t="shared" si="5"/>
        <v>0.4</v>
      </c>
      <c r="B19" s="2" t="s">
        <v>13</v>
      </c>
      <c r="C19" s="26">
        <f t="shared" si="3"/>
        <v>0.32000000000000006</v>
      </c>
      <c r="D19" s="2" t="s">
        <v>13</v>
      </c>
      <c r="E19" s="35">
        <f t="shared" si="4"/>
        <v>0.40000000000000008</v>
      </c>
      <c r="F19" s="8" t="s">
        <v>0</v>
      </c>
      <c r="G19" s="112"/>
      <c r="H19" s="111"/>
      <c r="I19" s="103"/>
    </row>
    <row r="20" spans="1:9" s="84" customFormat="1" ht="15" customHeight="1">
      <c r="A20" s="86">
        <f t="shared" si="5"/>
        <v>0.5</v>
      </c>
      <c r="B20" s="2" t="s">
        <v>13</v>
      </c>
      <c r="C20" s="26">
        <f t="shared" si="3"/>
        <v>0.4</v>
      </c>
      <c r="D20" s="2" t="s">
        <v>13</v>
      </c>
      <c r="E20" s="35">
        <f t="shared" si="4"/>
        <v>0.5</v>
      </c>
      <c r="F20" s="8" t="s">
        <v>0</v>
      </c>
      <c r="G20" s="112"/>
      <c r="H20" s="111"/>
      <c r="I20" s="103"/>
    </row>
    <row r="21" spans="1:9" s="84" customFormat="1" ht="15" customHeight="1" thickBot="1">
      <c r="A21" s="88">
        <f t="shared" si="5"/>
        <v>0.6</v>
      </c>
      <c r="B21" s="15" t="s">
        <v>13</v>
      </c>
      <c r="C21" s="27">
        <f t="shared" si="3"/>
        <v>0.48</v>
      </c>
      <c r="D21" s="15" t="s">
        <v>13</v>
      </c>
      <c r="E21" s="36">
        <f t="shared" si="4"/>
        <v>0.6</v>
      </c>
      <c r="F21" s="16" t="s">
        <v>0</v>
      </c>
      <c r="G21" s="112"/>
      <c r="H21" s="111"/>
      <c r="I21" s="103"/>
    </row>
    <row r="22" spans="1:9" s="84" customFormat="1" ht="15" customHeight="1" thickTop="1">
      <c r="A22" s="89">
        <f t="shared" si="5"/>
        <v>0.7</v>
      </c>
      <c r="B22" s="45" t="s">
        <v>21</v>
      </c>
      <c r="C22" s="28">
        <f t="shared" si="3"/>
        <v>0.504</v>
      </c>
      <c r="D22" s="11" t="s">
        <v>14</v>
      </c>
      <c r="E22" s="37">
        <f t="shared" si="4"/>
        <v>0.7</v>
      </c>
      <c r="F22" s="12" t="s">
        <v>1</v>
      </c>
      <c r="G22" s="112"/>
      <c r="H22" s="111"/>
      <c r="I22" s="103"/>
    </row>
    <row r="23" spans="1:9" s="84" customFormat="1" ht="15" customHeight="1">
      <c r="A23" s="90">
        <f t="shared" si="5"/>
        <v>0.79999999999999993</v>
      </c>
      <c r="B23" s="43" t="s">
        <v>13</v>
      </c>
      <c r="C23" s="29">
        <f t="shared" si="3"/>
        <v>0.51400000000000001</v>
      </c>
      <c r="D23" s="6" t="s">
        <v>13</v>
      </c>
      <c r="E23" s="38">
        <f t="shared" si="4"/>
        <v>0.8</v>
      </c>
      <c r="F23" s="9" t="s">
        <v>1</v>
      </c>
      <c r="G23" s="112"/>
      <c r="H23" s="111"/>
      <c r="I23" s="103"/>
    </row>
    <row r="24" spans="1:9" s="84" customFormat="1" ht="15" customHeight="1">
      <c r="A24" s="90">
        <f t="shared" si="5"/>
        <v>0.89999999999999991</v>
      </c>
      <c r="B24" s="43" t="s">
        <v>13</v>
      </c>
      <c r="C24" s="29">
        <f t="shared" si="3"/>
        <v>0.52400000000000002</v>
      </c>
      <c r="D24" s="6" t="s">
        <v>13</v>
      </c>
      <c r="E24" s="38">
        <f t="shared" si="4"/>
        <v>0.90000000000000013</v>
      </c>
      <c r="F24" s="9" t="s">
        <v>1</v>
      </c>
      <c r="G24" s="112"/>
      <c r="H24" s="111"/>
      <c r="I24" s="103"/>
    </row>
    <row r="25" spans="1:9" s="84" customFormat="1" ht="15" customHeight="1">
      <c r="A25" s="90">
        <f t="shared" ref="A25:A58" si="6">A24+0.1</f>
        <v>0.99999999999999989</v>
      </c>
      <c r="B25" s="43" t="s">
        <v>13</v>
      </c>
      <c r="C25" s="29">
        <f t="shared" si="3"/>
        <v>0.53400000000000003</v>
      </c>
      <c r="D25" s="6" t="s">
        <v>13</v>
      </c>
      <c r="E25" s="38">
        <f t="shared" si="4"/>
        <v>1.0000000000000002</v>
      </c>
      <c r="F25" s="9" t="s">
        <v>1</v>
      </c>
      <c r="G25" s="112"/>
      <c r="H25" s="111"/>
      <c r="I25" s="103"/>
    </row>
    <row r="26" spans="1:9" s="84" customFormat="1" ht="15" customHeight="1">
      <c r="A26" s="90">
        <f t="shared" si="6"/>
        <v>1.0999999999999999</v>
      </c>
      <c r="B26" s="43" t="s">
        <v>13</v>
      </c>
      <c r="C26" s="29">
        <f t="shared" si="3"/>
        <v>0.54400000000000004</v>
      </c>
      <c r="D26" s="6" t="s">
        <v>13</v>
      </c>
      <c r="E26" s="38">
        <f t="shared" si="4"/>
        <v>1.1000000000000003</v>
      </c>
      <c r="F26" s="9" t="s">
        <v>1</v>
      </c>
      <c r="G26" s="108"/>
      <c r="H26" s="111"/>
      <c r="I26" s="103"/>
    </row>
    <row r="27" spans="1:9" s="84" customFormat="1" ht="15" customHeight="1">
      <c r="A27" s="90">
        <f t="shared" si="6"/>
        <v>1.2</v>
      </c>
      <c r="B27" s="43" t="s">
        <v>13</v>
      </c>
      <c r="C27" s="29">
        <f t="shared" si="3"/>
        <v>0.55400000000000005</v>
      </c>
      <c r="D27" s="6" t="s">
        <v>13</v>
      </c>
      <c r="E27" s="38">
        <f t="shared" si="4"/>
        <v>1.2000000000000004</v>
      </c>
      <c r="F27" s="9" t="s">
        <v>1</v>
      </c>
      <c r="G27" s="108"/>
      <c r="H27" s="109"/>
      <c r="I27" s="102"/>
    </row>
    <row r="28" spans="1:9" s="84" customFormat="1" ht="15" customHeight="1">
      <c r="A28" s="90">
        <f t="shared" si="6"/>
        <v>1.3</v>
      </c>
      <c r="B28" s="43" t="s">
        <v>13</v>
      </c>
      <c r="C28" s="29">
        <f t="shared" si="3"/>
        <v>0.56400000000000006</v>
      </c>
      <c r="D28" s="6" t="s">
        <v>13</v>
      </c>
      <c r="E28" s="38">
        <f t="shared" si="4"/>
        <v>1.3000000000000005</v>
      </c>
      <c r="F28" s="9" t="s">
        <v>1</v>
      </c>
      <c r="G28" s="108"/>
      <c r="H28" s="109"/>
      <c r="I28" s="102"/>
    </row>
    <row r="29" spans="1:9" s="84" customFormat="1" ht="15" customHeight="1">
      <c r="A29" s="90">
        <f t="shared" si="6"/>
        <v>1.4000000000000001</v>
      </c>
      <c r="B29" s="43" t="s">
        <v>13</v>
      </c>
      <c r="C29" s="29">
        <f t="shared" si="3"/>
        <v>0.57400000000000007</v>
      </c>
      <c r="D29" s="6" t="s">
        <v>13</v>
      </c>
      <c r="E29" s="38">
        <f t="shared" si="4"/>
        <v>1.4000000000000006</v>
      </c>
      <c r="F29" s="9" t="s">
        <v>1</v>
      </c>
      <c r="G29" s="108"/>
      <c r="H29" s="109"/>
      <c r="I29" s="102"/>
    </row>
    <row r="30" spans="1:9" s="84" customFormat="1" ht="15" customHeight="1">
      <c r="A30" s="90">
        <f t="shared" si="6"/>
        <v>1.5000000000000002</v>
      </c>
      <c r="B30" s="43" t="s">
        <v>13</v>
      </c>
      <c r="C30" s="29">
        <f t="shared" si="3"/>
        <v>0.58400000000000007</v>
      </c>
      <c r="D30" s="6" t="s">
        <v>13</v>
      </c>
      <c r="E30" s="38">
        <f t="shared" si="4"/>
        <v>1.5000000000000007</v>
      </c>
      <c r="F30" s="9" t="s">
        <v>1</v>
      </c>
      <c r="G30" s="108"/>
      <c r="H30" s="109"/>
      <c r="I30" s="102"/>
    </row>
    <row r="31" spans="1:9" s="84" customFormat="1" ht="15" customHeight="1" thickBot="1">
      <c r="A31" s="91">
        <f t="shared" si="6"/>
        <v>1.6000000000000003</v>
      </c>
      <c r="B31" s="44" t="s">
        <v>13</v>
      </c>
      <c r="C31" s="30">
        <f t="shared" si="3"/>
        <v>0.59400000000000008</v>
      </c>
      <c r="D31" s="18" t="s">
        <v>13</v>
      </c>
      <c r="E31" s="39">
        <f t="shared" si="4"/>
        <v>1.6000000000000008</v>
      </c>
      <c r="F31" s="19" t="s">
        <v>1</v>
      </c>
      <c r="G31" s="108"/>
      <c r="H31" s="109"/>
      <c r="I31" s="102"/>
    </row>
    <row r="32" spans="1:9" s="84" customFormat="1" ht="15" customHeight="1" thickTop="1">
      <c r="A32" s="92">
        <f t="shared" si="6"/>
        <v>1.7000000000000004</v>
      </c>
      <c r="B32" s="52" t="s">
        <v>13</v>
      </c>
      <c r="C32" s="53">
        <f t="shared" si="3"/>
        <v>0.60400000000000009</v>
      </c>
      <c r="D32" s="54" t="s">
        <v>13</v>
      </c>
      <c r="E32" s="55">
        <f t="shared" si="4"/>
        <v>1.7000000000000008</v>
      </c>
      <c r="F32" s="56" t="s">
        <v>2</v>
      </c>
      <c r="G32" s="108"/>
      <c r="H32" s="109"/>
      <c r="I32" s="102"/>
    </row>
    <row r="33" spans="1:9" s="84" customFormat="1" ht="15" customHeight="1">
      <c r="A33" s="93">
        <f t="shared" si="6"/>
        <v>1.8000000000000005</v>
      </c>
      <c r="B33" s="57" t="s">
        <v>13</v>
      </c>
      <c r="C33" s="58">
        <f t="shared" si="3"/>
        <v>0.6140000000000001</v>
      </c>
      <c r="D33" s="59" t="s">
        <v>13</v>
      </c>
      <c r="E33" s="60">
        <f t="shared" si="4"/>
        <v>1.8000000000000009</v>
      </c>
      <c r="F33" s="61" t="s">
        <v>2</v>
      </c>
      <c r="G33" s="108"/>
      <c r="H33" s="109"/>
      <c r="I33" s="102"/>
    </row>
    <row r="34" spans="1:9" s="84" customFormat="1" ht="15" customHeight="1">
      <c r="A34" s="93">
        <f t="shared" si="6"/>
        <v>1.9000000000000006</v>
      </c>
      <c r="B34" s="57" t="s">
        <v>13</v>
      </c>
      <c r="C34" s="58">
        <f t="shared" si="3"/>
        <v>0.62400000000000011</v>
      </c>
      <c r="D34" s="59" t="s">
        <v>13</v>
      </c>
      <c r="E34" s="60">
        <f t="shared" si="4"/>
        <v>1.900000000000001</v>
      </c>
      <c r="F34" s="61" t="s">
        <v>2</v>
      </c>
      <c r="G34" s="108"/>
      <c r="H34" s="109"/>
      <c r="I34" s="102"/>
    </row>
    <row r="35" spans="1:9" s="84" customFormat="1" ht="15" customHeight="1">
      <c r="A35" s="93">
        <f t="shared" si="6"/>
        <v>2.0000000000000004</v>
      </c>
      <c r="B35" s="57" t="s">
        <v>13</v>
      </c>
      <c r="C35" s="58">
        <f t="shared" si="3"/>
        <v>0.63400000000000001</v>
      </c>
      <c r="D35" s="59" t="s">
        <v>13</v>
      </c>
      <c r="E35" s="60">
        <f t="shared" si="4"/>
        <v>2</v>
      </c>
      <c r="F35" s="61" t="s">
        <v>4</v>
      </c>
      <c r="G35" s="108"/>
      <c r="H35" s="109"/>
      <c r="I35" s="102"/>
    </row>
    <row r="36" spans="1:9" s="84" customFormat="1" ht="15" customHeight="1">
      <c r="A36" s="93">
        <f t="shared" si="6"/>
        <v>2.1000000000000005</v>
      </c>
      <c r="B36" s="57" t="s">
        <v>13</v>
      </c>
      <c r="C36" s="58">
        <f t="shared" si="3"/>
        <v>0.64400000000000002</v>
      </c>
      <c r="D36" s="59" t="s">
        <v>13</v>
      </c>
      <c r="E36" s="60">
        <f t="shared" si="4"/>
        <v>2.1</v>
      </c>
      <c r="F36" s="61" t="s">
        <v>4</v>
      </c>
      <c r="G36" s="108"/>
      <c r="H36" s="111"/>
      <c r="I36" s="103"/>
    </row>
    <row r="37" spans="1:9" s="84" customFormat="1" ht="15" customHeight="1">
      <c r="A37" s="93">
        <f t="shared" si="6"/>
        <v>2.2000000000000006</v>
      </c>
      <c r="B37" s="57" t="s">
        <v>13</v>
      </c>
      <c r="C37" s="58">
        <f t="shared" si="3"/>
        <v>0.65400000000000003</v>
      </c>
      <c r="D37" s="59" t="s">
        <v>13</v>
      </c>
      <c r="E37" s="60">
        <f t="shared" si="4"/>
        <v>2.2000000000000002</v>
      </c>
      <c r="F37" s="61" t="s">
        <v>4</v>
      </c>
      <c r="G37" s="108"/>
      <c r="H37" s="111"/>
      <c r="I37" s="103"/>
    </row>
    <row r="38" spans="1:9" s="84" customFormat="1" ht="15" customHeight="1">
      <c r="A38" s="93">
        <f t="shared" si="6"/>
        <v>2.3000000000000007</v>
      </c>
      <c r="B38" s="57" t="s">
        <v>13</v>
      </c>
      <c r="C38" s="58">
        <f t="shared" si="3"/>
        <v>0.66400000000000003</v>
      </c>
      <c r="D38" s="59" t="s">
        <v>13</v>
      </c>
      <c r="E38" s="60">
        <f t="shared" si="4"/>
        <v>2.3000000000000003</v>
      </c>
      <c r="F38" s="61" t="s">
        <v>4</v>
      </c>
      <c r="G38" s="108"/>
      <c r="H38" s="111"/>
      <c r="I38" s="103"/>
    </row>
    <row r="39" spans="1:9" s="84" customFormat="1" ht="15" customHeight="1">
      <c r="A39" s="93">
        <f t="shared" si="6"/>
        <v>2.4000000000000008</v>
      </c>
      <c r="B39" s="57" t="s">
        <v>13</v>
      </c>
      <c r="C39" s="58">
        <f t="shared" si="3"/>
        <v>0.67400000000000004</v>
      </c>
      <c r="D39" s="59" t="s">
        <v>13</v>
      </c>
      <c r="E39" s="60">
        <f t="shared" si="4"/>
        <v>2.4000000000000004</v>
      </c>
      <c r="F39" s="61" t="s">
        <v>5</v>
      </c>
      <c r="G39" s="108"/>
      <c r="H39" s="111"/>
      <c r="I39" s="103"/>
    </row>
    <row r="40" spans="1:9" s="84" customFormat="1" ht="15" customHeight="1">
      <c r="A40" s="93">
        <f t="shared" si="6"/>
        <v>2.5000000000000009</v>
      </c>
      <c r="B40" s="57" t="s">
        <v>13</v>
      </c>
      <c r="C40" s="58">
        <f t="shared" si="3"/>
        <v>0.68400000000000005</v>
      </c>
      <c r="D40" s="59" t="s">
        <v>13</v>
      </c>
      <c r="E40" s="60">
        <f t="shared" si="4"/>
        <v>2.5000000000000004</v>
      </c>
      <c r="F40" s="61" t="s">
        <v>5</v>
      </c>
      <c r="G40" s="108"/>
      <c r="H40" s="111"/>
      <c r="I40" s="103"/>
    </row>
    <row r="41" spans="1:9" s="84" customFormat="1" ht="15" customHeight="1" thickBot="1">
      <c r="A41" s="94">
        <f t="shared" si="6"/>
        <v>2.600000000000001</v>
      </c>
      <c r="B41" s="62" t="s">
        <v>13</v>
      </c>
      <c r="C41" s="63">
        <f t="shared" si="3"/>
        <v>0.69400000000000006</v>
      </c>
      <c r="D41" s="64" t="s">
        <v>13</v>
      </c>
      <c r="E41" s="65">
        <f t="shared" si="4"/>
        <v>2.6000000000000005</v>
      </c>
      <c r="F41" s="66" t="s">
        <v>5</v>
      </c>
      <c r="G41" s="108"/>
      <c r="H41" s="111"/>
      <c r="I41" s="103"/>
    </row>
    <row r="42" spans="1:9" s="84" customFormat="1" ht="15" customHeight="1" thickTop="1">
      <c r="A42" s="95">
        <f t="shared" si="6"/>
        <v>2.7000000000000011</v>
      </c>
      <c r="B42" s="67" t="s">
        <v>13</v>
      </c>
      <c r="C42" s="68">
        <f t="shared" si="3"/>
        <v>0.70400000000000007</v>
      </c>
      <c r="D42" s="69" t="s">
        <v>13</v>
      </c>
      <c r="E42" s="70">
        <f t="shared" si="4"/>
        <v>2.7</v>
      </c>
      <c r="F42" s="71" t="s">
        <v>3</v>
      </c>
      <c r="G42" s="108"/>
      <c r="H42" s="111"/>
      <c r="I42" s="103"/>
    </row>
    <row r="43" spans="1:9" s="84" customFormat="1" ht="15" customHeight="1">
      <c r="A43" s="96">
        <f t="shared" si="6"/>
        <v>2.8000000000000012</v>
      </c>
      <c r="B43" s="47" t="s">
        <v>13</v>
      </c>
      <c r="C43" s="48">
        <f t="shared" si="3"/>
        <v>0.71400000000000008</v>
      </c>
      <c r="D43" s="49" t="s">
        <v>13</v>
      </c>
      <c r="E43" s="50">
        <f t="shared" si="4"/>
        <v>2.8000000000000007</v>
      </c>
      <c r="F43" s="51" t="s">
        <v>3</v>
      </c>
      <c r="G43" s="108"/>
      <c r="H43" s="111"/>
      <c r="I43" s="103"/>
    </row>
    <row r="44" spans="1:9" s="84" customFormat="1" ht="15" customHeight="1">
      <c r="A44" s="96">
        <f t="shared" si="6"/>
        <v>2.9000000000000012</v>
      </c>
      <c r="B44" s="47" t="s">
        <v>13</v>
      </c>
      <c r="C44" s="48">
        <f t="shared" si="3"/>
        <v>0.72400000000000009</v>
      </c>
      <c r="D44" s="49" t="s">
        <v>13</v>
      </c>
      <c r="E44" s="50">
        <f t="shared" si="4"/>
        <v>2.9000000000000004</v>
      </c>
      <c r="F44" s="51" t="s">
        <v>3</v>
      </c>
      <c r="G44" s="108"/>
      <c r="H44" s="111"/>
      <c r="I44" s="103"/>
    </row>
    <row r="45" spans="1:9" s="84" customFormat="1" ht="15" customHeight="1">
      <c r="A45" s="96">
        <f t="shared" si="6"/>
        <v>3.0000000000000013</v>
      </c>
      <c r="B45" s="47" t="s">
        <v>13</v>
      </c>
      <c r="C45" s="48">
        <f t="shared" si="3"/>
        <v>0.7340000000000001</v>
      </c>
      <c r="D45" s="49" t="s">
        <v>13</v>
      </c>
      <c r="E45" s="50">
        <f t="shared" si="4"/>
        <v>3.0000000000000009</v>
      </c>
      <c r="F45" s="51" t="s">
        <v>6</v>
      </c>
      <c r="G45" s="108"/>
      <c r="H45" s="111"/>
      <c r="I45" s="103"/>
    </row>
    <row r="46" spans="1:9" s="84" customFormat="1" ht="15" customHeight="1">
      <c r="A46" s="96">
        <f t="shared" si="6"/>
        <v>3.1000000000000014</v>
      </c>
      <c r="B46" s="47" t="s">
        <v>13</v>
      </c>
      <c r="C46" s="48">
        <f t="shared" si="3"/>
        <v>0.74400000000000011</v>
      </c>
      <c r="D46" s="49" t="s">
        <v>13</v>
      </c>
      <c r="E46" s="50">
        <f t="shared" si="4"/>
        <v>3.1000000000000005</v>
      </c>
      <c r="F46" s="51" t="s">
        <v>6</v>
      </c>
      <c r="G46" s="108"/>
      <c r="H46" s="111"/>
      <c r="I46" s="103"/>
    </row>
    <row r="47" spans="1:9" s="84" customFormat="1" ht="15" customHeight="1">
      <c r="A47" s="96">
        <f t="shared" si="6"/>
        <v>3.2000000000000015</v>
      </c>
      <c r="B47" s="47" t="s">
        <v>13</v>
      </c>
      <c r="C47" s="48">
        <f t="shared" si="3"/>
        <v>0.75400000000000023</v>
      </c>
      <c r="D47" s="49" t="s">
        <v>13</v>
      </c>
      <c r="E47" s="50">
        <f t="shared" si="4"/>
        <v>3.200000000000002</v>
      </c>
      <c r="F47" s="51" t="s">
        <v>6</v>
      </c>
      <c r="G47" s="108"/>
      <c r="H47" s="111"/>
      <c r="I47" s="103"/>
    </row>
    <row r="48" spans="1:9" s="84" customFormat="1" ht="15" customHeight="1">
      <c r="A48" s="96">
        <f t="shared" si="6"/>
        <v>3.3000000000000016</v>
      </c>
      <c r="B48" s="47" t="s">
        <v>13</v>
      </c>
      <c r="C48" s="48">
        <f t="shared" si="3"/>
        <v>0.76400000000000023</v>
      </c>
      <c r="D48" s="49" t="s">
        <v>13</v>
      </c>
      <c r="E48" s="50">
        <f t="shared" si="4"/>
        <v>3.3000000000000025</v>
      </c>
      <c r="F48" s="51" t="s">
        <v>6</v>
      </c>
      <c r="G48" s="108"/>
      <c r="H48" s="109"/>
      <c r="I48" s="102"/>
    </row>
    <row r="49" spans="1:9" s="84" customFormat="1" ht="15" customHeight="1">
      <c r="A49" s="96">
        <f t="shared" si="6"/>
        <v>3.4000000000000017</v>
      </c>
      <c r="B49" s="47" t="s">
        <v>13</v>
      </c>
      <c r="C49" s="48">
        <f t="shared" si="3"/>
        <v>0.77400000000000024</v>
      </c>
      <c r="D49" s="49" t="s">
        <v>13</v>
      </c>
      <c r="E49" s="50">
        <f t="shared" si="4"/>
        <v>3.4000000000000021</v>
      </c>
      <c r="F49" s="51" t="s">
        <v>7</v>
      </c>
      <c r="G49" s="108"/>
      <c r="H49" s="109"/>
      <c r="I49" s="102"/>
    </row>
    <row r="50" spans="1:9" s="84" customFormat="1" ht="15" customHeight="1">
      <c r="A50" s="96">
        <f t="shared" si="6"/>
        <v>3.5000000000000018</v>
      </c>
      <c r="B50" s="47" t="s">
        <v>13</v>
      </c>
      <c r="C50" s="48">
        <f t="shared" si="3"/>
        <v>0.78400000000000025</v>
      </c>
      <c r="D50" s="49" t="s">
        <v>13</v>
      </c>
      <c r="E50" s="50">
        <f t="shared" si="4"/>
        <v>3.5000000000000027</v>
      </c>
      <c r="F50" s="51" t="s">
        <v>7</v>
      </c>
      <c r="G50" s="108"/>
      <c r="H50" s="109"/>
      <c r="I50" s="102"/>
    </row>
    <row r="51" spans="1:9" s="84" customFormat="1" ht="15" customHeight="1" thickBot="1">
      <c r="A51" s="96">
        <f t="shared" ref="A51" si="7">A50+0.1</f>
        <v>3.6000000000000019</v>
      </c>
      <c r="B51" s="47" t="s">
        <v>13</v>
      </c>
      <c r="C51" s="48">
        <f t="shared" ref="C51" si="8">IF(A51&lt;0.67,(A51*0.8),IF(A51&lt;3.67,((A51-0.66)*0.1)+0.5,((A51-3.66)*0.2985)+0.8))</f>
        <v>0.79400000000000026</v>
      </c>
      <c r="D51" s="49" t="s">
        <v>13</v>
      </c>
      <c r="E51" s="50">
        <f t="shared" ref="E51" si="9">IF(C51&lt;0.5,(C51/0.8),IF(C51&lt;0.8,((C51-0.504)/0.1)+0.7,((C51-0.812)/0.2985)+3.7))</f>
        <v>3.6000000000000023</v>
      </c>
      <c r="F51" s="51" t="s">
        <v>7</v>
      </c>
      <c r="G51" s="108"/>
      <c r="H51" s="109"/>
      <c r="I51" s="102"/>
    </row>
    <row r="52" spans="1:9" s="84" customFormat="1" ht="15" customHeight="1" thickTop="1">
      <c r="A52" s="97">
        <f t="shared" si="6"/>
        <v>3.700000000000002</v>
      </c>
      <c r="B52" s="46" t="s">
        <v>20</v>
      </c>
      <c r="C52" s="31">
        <f>IF(A52&lt;0.67,(A52*0.8),IF(A52&lt;3.67,((A52-0.66)*0.1)+0.5,((A52-3.66)*0.2985)+0.8))</f>
        <v>0.81194000000000055</v>
      </c>
      <c r="D52" s="21" t="s">
        <v>22</v>
      </c>
      <c r="E52" s="40">
        <f t="shared" si="4"/>
        <v>3.6997989949748762</v>
      </c>
      <c r="F52" s="22" t="s">
        <v>8</v>
      </c>
      <c r="G52" s="108"/>
      <c r="H52" s="109"/>
      <c r="I52" s="102"/>
    </row>
    <row r="53" spans="1:9" s="84" customFormat="1" ht="15" customHeight="1">
      <c r="A53" s="98">
        <f t="shared" si="6"/>
        <v>3.800000000000002</v>
      </c>
      <c r="B53" s="99" t="s">
        <v>13</v>
      </c>
      <c r="C53" s="32">
        <f t="shared" si="3"/>
        <v>0.84179000000000059</v>
      </c>
      <c r="D53" s="7" t="s">
        <v>13</v>
      </c>
      <c r="E53" s="41">
        <f t="shared" si="4"/>
        <v>3.7997989949748763</v>
      </c>
      <c r="F53" s="10" t="s">
        <v>8</v>
      </c>
      <c r="G53" s="108"/>
      <c r="H53" s="109"/>
      <c r="I53" s="102"/>
    </row>
    <row r="54" spans="1:9" s="84" customFormat="1" ht="15" customHeight="1">
      <c r="A54" s="98">
        <f t="shared" si="6"/>
        <v>3.9000000000000021</v>
      </c>
      <c r="B54" s="99" t="s">
        <v>13</v>
      </c>
      <c r="C54" s="32">
        <f t="shared" si="3"/>
        <v>0.87164000000000064</v>
      </c>
      <c r="D54" s="7" t="s">
        <v>13</v>
      </c>
      <c r="E54" s="41">
        <f t="shared" si="4"/>
        <v>3.8997989949748764</v>
      </c>
      <c r="F54" s="10" t="s">
        <v>8</v>
      </c>
      <c r="G54" s="108"/>
      <c r="H54" s="109"/>
      <c r="I54" s="102"/>
    </row>
    <row r="55" spans="1:9" s="84" customFormat="1" ht="15" customHeight="1">
      <c r="A55" s="98">
        <f t="shared" si="6"/>
        <v>4.0000000000000018</v>
      </c>
      <c r="B55" s="99" t="s">
        <v>13</v>
      </c>
      <c r="C55" s="32">
        <f t="shared" si="3"/>
        <v>0.90149000000000057</v>
      </c>
      <c r="D55" s="7" t="s">
        <v>13</v>
      </c>
      <c r="E55" s="41">
        <f t="shared" si="4"/>
        <v>3.9997989949748765</v>
      </c>
      <c r="F55" s="10" t="s">
        <v>9</v>
      </c>
      <c r="G55" s="108"/>
      <c r="H55" s="109"/>
      <c r="I55" s="102"/>
    </row>
    <row r="56" spans="1:9" s="84" customFormat="1" ht="15" customHeight="1">
      <c r="A56" s="98">
        <f t="shared" si="6"/>
        <v>4.1000000000000014</v>
      </c>
      <c r="B56" s="99" t="s">
        <v>13</v>
      </c>
      <c r="C56" s="32">
        <f t="shared" si="3"/>
        <v>0.93134000000000039</v>
      </c>
      <c r="D56" s="7" t="s">
        <v>13</v>
      </c>
      <c r="E56" s="41">
        <f t="shared" si="4"/>
        <v>4.0997989949748757</v>
      </c>
      <c r="F56" s="10" t="s">
        <v>9</v>
      </c>
      <c r="G56" s="108"/>
      <c r="H56" s="109"/>
      <c r="I56" s="102"/>
    </row>
    <row r="57" spans="1:9" s="84" customFormat="1" ht="15" customHeight="1">
      <c r="A57" s="98">
        <f t="shared" si="6"/>
        <v>4.2000000000000011</v>
      </c>
      <c r="B57" s="99" t="s">
        <v>13</v>
      </c>
      <c r="C57" s="32">
        <f t="shared" si="3"/>
        <v>0.96119000000000032</v>
      </c>
      <c r="D57" s="7" t="s">
        <v>13</v>
      </c>
      <c r="E57" s="41">
        <f t="shared" si="4"/>
        <v>4.1997989949748753</v>
      </c>
      <c r="F57" s="10" t="s">
        <v>9</v>
      </c>
      <c r="G57" s="108"/>
      <c r="H57" s="109"/>
      <c r="I57" s="102"/>
    </row>
    <row r="58" spans="1:9" s="84" customFormat="1" ht="15" customHeight="1">
      <c r="A58" s="98">
        <f t="shared" si="6"/>
        <v>4.3000000000000007</v>
      </c>
      <c r="B58" s="99" t="s">
        <v>13</v>
      </c>
      <c r="C58" s="32">
        <f t="shared" si="3"/>
        <v>0.99104000000000014</v>
      </c>
      <c r="D58" s="7" t="s">
        <v>13</v>
      </c>
      <c r="E58" s="41">
        <f t="shared" si="4"/>
        <v>4.2997989949748749</v>
      </c>
      <c r="F58" s="10" t="s">
        <v>10</v>
      </c>
      <c r="G58" s="108"/>
      <c r="H58" s="109"/>
      <c r="I58" s="102"/>
    </row>
    <row r="59" spans="1:9" s="84" customFormat="1" ht="15" customHeight="1" thickBot="1">
      <c r="A59" s="100">
        <v>4.33</v>
      </c>
      <c r="B59" s="101" t="s">
        <v>13</v>
      </c>
      <c r="C59" s="33">
        <f>IF(A59&lt;0.67,(A59*0.8),IF(A59&lt;3.67,((A59-0.66)*0.1)+0.5,((A59-3.66)*0.2985)+0.8))</f>
        <v>0.99999499999999997</v>
      </c>
      <c r="D59" s="23" t="s">
        <v>13</v>
      </c>
      <c r="E59" s="42">
        <f>IF(C59&lt;0.5,(C59/0.8),IF(C59&lt;0.8,((C59-0.504)/0.1)+0.7,((C59-0.812)/0.2985)+3.7))</f>
        <v>4.3297989949748743</v>
      </c>
      <c r="F59" s="24" t="s">
        <v>10</v>
      </c>
      <c r="G59" s="108"/>
      <c r="H59" s="109"/>
      <c r="I59" s="102"/>
    </row>
    <row r="60" spans="1:9" ht="16" customHeight="1" thickTop="1">
      <c r="A60" s="114"/>
      <c r="B60" s="114"/>
      <c r="C60" s="115"/>
      <c r="D60" s="116"/>
      <c r="E60" s="115"/>
      <c r="F60" s="115"/>
      <c r="G60" s="106"/>
      <c r="H60" s="106"/>
      <c r="I60" s="72"/>
    </row>
    <row r="61" spans="1:9" ht="16" customHeight="1">
      <c r="A61" s="117"/>
      <c r="B61" s="117"/>
      <c r="C61" s="118"/>
      <c r="D61" s="119"/>
      <c r="E61" s="118"/>
      <c r="F61" s="118"/>
      <c r="G61" s="113"/>
      <c r="H61" s="105"/>
      <c r="I61" s="72"/>
    </row>
    <row r="62" spans="1:9" ht="16" customHeight="1">
      <c r="G62" s="20"/>
      <c r="H62" s="20"/>
    </row>
    <row r="68" spans="1:2" ht="28" customHeight="1">
      <c r="A68" s="4"/>
      <c r="B68" s="4"/>
    </row>
  </sheetData>
  <phoneticPr fontId="9" type="noConversion"/>
  <pageMargins left="0.50393700787401585" right="0.50393700787401585" top="0.50393700787401585" bottom="0.50393700787401585" header="0.5" footer="0.5"/>
  <pageSetup scale="60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GPA % GPA CONVERSION</vt:lpstr>
    </vt:vector>
  </TitlesOfParts>
  <Company>Simon Sraser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 Sheppard</dc:creator>
  <cp:lastModifiedBy>Jerry Sheppard</cp:lastModifiedBy>
  <cp:lastPrinted>2020-10-05T23:29:56Z</cp:lastPrinted>
  <dcterms:created xsi:type="dcterms:W3CDTF">2020-09-11T00:49:01Z</dcterms:created>
  <dcterms:modified xsi:type="dcterms:W3CDTF">2020-10-05T23:30:07Z</dcterms:modified>
</cp:coreProperties>
</file>