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ne-Kristina\Desktop\"/>
    </mc:Choice>
  </mc:AlternateContent>
  <bookViews>
    <workbookView xWindow="-105" yWindow="-105" windowWidth="19425" windowHeight="10425" activeTab="1"/>
  </bookViews>
  <sheets>
    <sheet name="INSTRUCTIONS" sheetId="2" r:id="rId1"/>
    <sheet name="CCCPE REQUIREMENTS x BPK COURSE" sheetId="3" r:id="rId2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i2/wjG2ofZNoBK0MP8YNwFU/WPhw=="/>
    </ext>
  </extLst>
</workbook>
</file>

<file path=xl/calcChain.xml><?xml version="1.0" encoding="utf-8"?>
<calcChain xmlns="http://schemas.openxmlformats.org/spreadsheetml/2006/main">
  <c r="P24" i="3" l="1"/>
  <c r="O24" i="3"/>
  <c r="P8" i="3"/>
  <c r="O8" i="3"/>
  <c r="P19" i="3"/>
  <c r="O19" i="3"/>
  <c r="O26" i="3"/>
  <c r="P13" i="3"/>
  <c r="O13" i="3"/>
  <c r="B31" i="3"/>
  <c r="C31" i="3"/>
  <c r="D31" i="3"/>
  <c r="E31" i="3"/>
  <c r="F31" i="3"/>
  <c r="B35" i="3"/>
  <c r="G31" i="3"/>
  <c r="H31" i="3"/>
  <c r="I31" i="3"/>
  <c r="J31" i="3"/>
  <c r="K31" i="3"/>
  <c r="G35" i="3"/>
  <c r="L31" i="3"/>
  <c r="M31" i="3"/>
  <c r="L35" i="3"/>
  <c r="N31" i="3"/>
  <c r="B39" i="3"/>
  <c r="L37" i="3"/>
  <c r="B37" i="3"/>
  <c r="E33" i="3"/>
  <c r="P29" i="3"/>
  <c r="O29" i="3"/>
  <c r="P28" i="3"/>
  <c r="O28" i="3"/>
  <c r="P27" i="3"/>
  <c r="O27" i="3"/>
  <c r="P26" i="3"/>
  <c r="P25" i="3"/>
  <c r="O25" i="3"/>
  <c r="P23" i="3"/>
  <c r="O23" i="3"/>
  <c r="P22" i="3"/>
  <c r="O22" i="3"/>
  <c r="P21" i="3"/>
  <c r="O21" i="3"/>
  <c r="P20" i="3"/>
  <c r="O20" i="3"/>
  <c r="P18" i="3"/>
  <c r="O18" i="3"/>
  <c r="P17" i="3"/>
  <c r="O17" i="3"/>
  <c r="P16" i="3"/>
  <c r="O16" i="3"/>
  <c r="P15" i="3"/>
  <c r="O15" i="3"/>
  <c r="P12" i="3"/>
  <c r="O12" i="3"/>
  <c r="P11" i="3"/>
  <c r="O11" i="3"/>
  <c r="P10" i="3"/>
  <c r="O10" i="3"/>
  <c r="P9" i="3"/>
  <c r="O9" i="3"/>
  <c r="P7" i="3"/>
  <c r="O7" i="3"/>
</calcChain>
</file>

<file path=xl/sharedStrings.xml><?xml version="1.0" encoding="utf-8"?>
<sst xmlns="http://schemas.openxmlformats.org/spreadsheetml/2006/main" count="93" uniqueCount="91">
  <si>
    <r>
      <t xml:space="preserve">Refer to the </t>
    </r>
    <r>
      <rPr>
        <b/>
        <sz val="10"/>
        <color theme="1"/>
        <rFont val="Arial"/>
      </rPr>
      <t>CCCPE CERTIFICATION 
APPLICATION KIT</t>
    </r>
    <r>
      <rPr>
        <sz val="10"/>
        <color theme="1"/>
        <rFont val="Arial"/>
      </rPr>
      <t xml:space="preserve"> for further details</t>
    </r>
  </si>
  <si>
    <r>
      <rPr>
        <b/>
        <sz val="10"/>
        <color rgb="FF990000"/>
        <rFont val="Arial"/>
      </rPr>
      <t>Foundational</t>
    </r>
    <r>
      <rPr>
        <sz val="10"/>
        <color theme="1"/>
        <rFont val="Arial"/>
      </rPr>
      <t xml:space="preserve"> - background content </t>
    </r>
    <r>
      <rPr>
        <u/>
        <sz val="10"/>
        <color theme="1"/>
        <rFont val="Arial"/>
      </rPr>
      <t>relevant</t>
    </r>
    <r>
      <rPr>
        <sz val="10"/>
        <color theme="1"/>
        <rFont val="Arial"/>
      </rPr>
      <t xml:space="preserve"> to the practice of ergonomics/human factors (Ergo/HF)</t>
    </r>
  </si>
  <si>
    <r>
      <rPr>
        <b/>
        <sz val="10"/>
        <color rgb="FF0432FF"/>
        <rFont val="Arial"/>
      </rPr>
      <t>Specific</t>
    </r>
    <r>
      <rPr>
        <sz val="10"/>
        <color theme="1"/>
        <rFont val="Arial"/>
      </rPr>
      <t xml:space="preserve"> - must be taught with specific reference to, and examples from, the practice of Ergo/HF</t>
    </r>
  </si>
  <si>
    <t>effective: Jan 2020</t>
  </si>
  <si>
    <t>Table 6: Education Course Allocation Log</t>
  </si>
  <si>
    <t>Sections</t>
  </si>
  <si>
    <r>
      <rPr>
        <b/>
        <sz val="10"/>
        <color rgb="FF990000"/>
        <rFont val="Arial"/>
      </rPr>
      <t>Section A:</t>
    </r>
    <r>
      <rPr>
        <b/>
        <sz val="10"/>
        <color theme="1"/>
        <rFont val="Arial"/>
      </rPr>
      <t xml:space="preserve">
</t>
    </r>
    <r>
      <rPr>
        <b/>
        <sz val="10"/>
        <color rgb="FF990000"/>
        <rFont val="Arial"/>
      </rPr>
      <t>Foundational</t>
    </r>
    <r>
      <rPr>
        <b/>
        <sz val="10"/>
        <color rgb="FF0000FF"/>
        <rFont val="Arial"/>
      </rPr>
      <t xml:space="preserve"> </t>
    </r>
    <r>
      <rPr>
        <b/>
        <sz val="10"/>
        <color rgb="FF313131"/>
        <rFont val="Arial"/>
      </rPr>
      <t xml:space="preserve">for </t>
    </r>
    <r>
      <rPr>
        <b/>
        <sz val="10"/>
        <color theme="1"/>
        <rFont val="Arial"/>
      </rPr>
      <t>Ergonomics/Human Factors</t>
    </r>
  </si>
  <si>
    <r>
      <rPr>
        <b/>
        <sz val="10"/>
        <color rgb="FF0000FF"/>
        <rFont val="Arial"/>
      </rPr>
      <t>Section B:</t>
    </r>
    <r>
      <rPr>
        <b/>
        <sz val="10"/>
        <color theme="1"/>
        <rFont val="Arial"/>
      </rPr>
      <t xml:space="preserve">
</t>
    </r>
    <r>
      <rPr>
        <b/>
        <sz val="10"/>
        <color rgb="FF0000FF"/>
        <rFont val="Arial"/>
      </rPr>
      <t xml:space="preserve">Specific </t>
    </r>
    <r>
      <rPr>
        <b/>
        <sz val="10"/>
        <color rgb="FF313131"/>
        <rFont val="Arial"/>
      </rPr>
      <t xml:space="preserve">to </t>
    </r>
    <r>
      <rPr>
        <b/>
        <sz val="10"/>
        <color theme="1"/>
        <rFont val="Arial"/>
      </rPr>
      <t>Ergonomics/Human Factors</t>
    </r>
  </si>
  <si>
    <t>Section C: 
Laboratory Work</t>
  </si>
  <si>
    <t>Section D: 
Field Work</t>
  </si>
  <si>
    <t>Totals</t>
  </si>
  <si>
    <t>Course Number and Name</t>
  </si>
  <si>
    <t>A1 
Design Concepts (other)</t>
  </si>
  <si>
    <t>A2
Evalua-
tion</t>
  </si>
  <si>
    <t>A3
Other Topics</t>
  </si>
  <si>
    <t>A4
Physical Demands</t>
  </si>
  <si>
    <t>A5
Human Perform-
ance</t>
  </si>
  <si>
    <t>B1
General</t>
  </si>
  <si>
    <t>B2
Design Concepts: Ergo/HF</t>
  </si>
  <si>
    <t>B3
Cognitive Ergo/HF</t>
  </si>
  <si>
    <t>B4
Physical Ergo/HF</t>
  </si>
  <si>
    <t>B5
Macro 
Ergo/HF</t>
  </si>
  <si>
    <r>
      <rPr>
        <b/>
        <sz val="10"/>
        <color rgb="FF0000FF"/>
        <rFont val="Arial"/>
      </rPr>
      <t>Specific</t>
    </r>
    <r>
      <rPr>
        <b/>
        <sz val="10"/>
        <color theme="1"/>
        <rFont val="Arial"/>
      </rPr>
      <t xml:space="preserve">
to Ergo/HF</t>
    </r>
  </si>
  <si>
    <r>
      <rPr>
        <b/>
        <sz val="10"/>
        <color rgb="FF990000"/>
        <rFont val="Arial"/>
      </rPr>
      <t>Foundational</t>
    </r>
    <r>
      <rPr>
        <b/>
        <sz val="10"/>
        <color theme="1"/>
        <rFont val="Arial"/>
      </rPr>
      <t xml:space="preserve">
or </t>
    </r>
    <r>
      <rPr>
        <b/>
        <sz val="10"/>
        <color rgb="FF0000FF"/>
        <rFont val="Arial"/>
      </rPr>
      <t>Specific</t>
    </r>
    <r>
      <rPr>
        <b/>
        <sz val="10"/>
        <color theme="1"/>
        <rFont val="Arial"/>
      </rPr>
      <t xml:space="preserve">
to Ergo/HF</t>
    </r>
  </si>
  <si>
    <r>
      <rPr>
        <b/>
        <sz val="10"/>
        <color rgb="FF0000FF"/>
        <rFont val="Arial"/>
      </rPr>
      <t>Specific</t>
    </r>
    <r>
      <rPr>
        <b/>
        <sz val="10"/>
        <color theme="1"/>
        <rFont val="Arial"/>
      </rPr>
      <t xml:space="preserve"> 
to Ergo/HF</t>
    </r>
  </si>
  <si>
    <r>
      <rPr>
        <b/>
        <sz val="10"/>
        <color theme="1"/>
        <rFont val="Arial"/>
      </rPr>
      <t>Class Total 
A + B</t>
    </r>
    <r>
      <rPr>
        <b/>
        <sz val="10"/>
        <color rgb="FF7F7F7F"/>
        <rFont val="Arial"/>
      </rPr>
      <t xml:space="preserve">
</t>
    </r>
    <r>
      <rPr>
        <sz val="9"/>
        <color rgb="FF7F7F7F"/>
        <rFont val="Arial"/>
      </rPr>
      <t>(values &gt;45 are flagged)</t>
    </r>
  </si>
  <si>
    <t>Course Total 
A + B
+ C + D</t>
  </si>
  <si>
    <r>
      <t xml:space="preserve">A: </t>
    </r>
    <r>
      <rPr>
        <b/>
        <sz val="8"/>
        <color rgb="FF990000"/>
        <rFont val="Arial"/>
      </rPr>
      <t>Foundational</t>
    </r>
    <r>
      <rPr>
        <b/>
        <sz val="8"/>
        <color rgb="FF0000FF"/>
        <rFont val="Arial"/>
      </rPr>
      <t xml:space="preserve"> </t>
    </r>
    <r>
      <rPr>
        <b/>
        <sz val="8"/>
        <color rgb="FF313131"/>
        <rFont val="Arial"/>
      </rPr>
      <t xml:space="preserve">for </t>
    </r>
    <r>
      <rPr>
        <b/>
        <sz val="8"/>
        <color theme="1"/>
        <rFont val="Arial"/>
      </rPr>
      <t>Ergonomics/Human Factors</t>
    </r>
  </si>
  <si>
    <r>
      <rPr>
        <b/>
        <sz val="8"/>
        <color theme="1"/>
        <rFont val="Arial"/>
      </rPr>
      <t xml:space="preserve">B: </t>
    </r>
    <r>
      <rPr>
        <b/>
        <sz val="8"/>
        <color rgb="FF0000FF"/>
        <rFont val="Arial"/>
      </rPr>
      <t xml:space="preserve">Specific </t>
    </r>
    <r>
      <rPr>
        <b/>
        <sz val="8"/>
        <color rgb="FF313131"/>
        <rFont val="Arial"/>
      </rPr>
      <t xml:space="preserve">to </t>
    </r>
    <r>
      <rPr>
        <b/>
        <sz val="8"/>
        <color theme="1"/>
        <rFont val="Arial"/>
      </rPr>
      <t>Ergonomics/Human Factors</t>
    </r>
  </si>
  <si>
    <t>C: Laboratory Work</t>
  </si>
  <si>
    <t>D: Field Work</t>
  </si>
  <si>
    <t>Design (other)</t>
  </si>
  <si>
    <t>Evalua-
tion</t>
  </si>
  <si>
    <t>Other Topics</t>
  </si>
  <si>
    <t>Physical Demands</t>
  </si>
  <si>
    <t>Perform-
ance</t>
  </si>
  <si>
    <t>General</t>
  </si>
  <si>
    <t>Design Concepts</t>
  </si>
  <si>
    <t>Cognitive Ergo/HF</t>
  </si>
  <si>
    <t>Physical Ergo/HF</t>
  </si>
  <si>
    <t>Macro 
Ergo/HF</t>
  </si>
  <si>
    <r>
      <rPr>
        <b/>
        <sz val="8"/>
        <color rgb="FF0000FF"/>
        <rFont val="Arial"/>
      </rPr>
      <t>Specific</t>
    </r>
    <r>
      <rPr>
        <b/>
        <sz val="8"/>
        <color theme="1"/>
        <rFont val="Arial"/>
      </rPr>
      <t xml:space="preserve"> 
to Ergo/HF</t>
    </r>
  </si>
  <si>
    <r>
      <rPr>
        <b/>
        <sz val="8"/>
        <color rgb="FF990000"/>
        <rFont val="Arial"/>
      </rPr>
      <t>Foundational</t>
    </r>
    <r>
      <rPr>
        <b/>
        <sz val="8"/>
        <color theme="1"/>
        <rFont val="Arial"/>
      </rPr>
      <t xml:space="preserve"> 
or </t>
    </r>
    <r>
      <rPr>
        <b/>
        <sz val="8"/>
        <color rgb="FF0000FF"/>
        <rFont val="Arial"/>
      </rPr>
      <t>Specific</t>
    </r>
  </si>
  <si>
    <t>Total contact hours per column</t>
  </si>
  <si>
    <t>Minimum contact hours per column</t>
  </si>
  <si>
    <t>Total contact hours for A4 + A5</t>
  </si>
  <si>
    <t>Minimum contact hours for A4 + A5</t>
  </si>
  <si>
    <t>Total contact hours per Section</t>
  </si>
  <si>
    <t>Minimum contact hours per Section</t>
  </si>
  <si>
    <t>Total contact hours across Sections</t>
  </si>
  <si>
    <t>Minimum contact hours across Sections</t>
  </si>
  <si>
    <t>Grand total contact hours</t>
  </si>
  <si>
    <t>Minimum grand total of contact hours</t>
  </si>
  <si>
    <t>Colour Code</t>
  </si>
  <si>
    <t>Total Sufficient</t>
  </si>
  <si>
    <t>Total Too Low</t>
  </si>
  <si>
    <t>Total Flagged</t>
  </si>
  <si>
    <t>BPK 142: Introduction to Kinesiology</t>
  </si>
  <si>
    <t>BPK 180W: Introduction to Ergonomics</t>
  </si>
  <si>
    <t>BPK 201: Biomechanics</t>
  </si>
  <si>
    <t>BPK 205: Introduction to Human Physiology</t>
  </si>
  <si>
    <t>BPK 303: Kinanthropometry</t>
  </si>
  <si>
    <t>BPK 304W: Inquiry &amp; Measurement in Kinesiology &amp; Biomedical Physiology</t>
  </si>
  <si>
    <t>BPK 305: Human Physiology I</t>
  </si>
  <si>
    <t>BPK 306: Human Physiology II</t>
  </si>
  <si>
    <t>BPK 310: Exercise/Work Physiology</t>
  </si>
  <si>
    <t>BPK 326: Functional Anatomy</t>
  </si>
  <si>
    <t>BPK 340: Active Health Promotion</t>
  </si>
  <si>
    <t>BPK 343: Active Health Assessment and Programming</t>
  </si>
  <si>
    <t>BPK 381: Psychology of Work</t>
  </si>
  <si>
    <t>BPK 407: Human Physiology Laboratory</t>
  </si>
  <si>
    <t>BPK 481: Musculoskeletal Disorders</t>
  </si>
  <si>
    <t>BPK 482: Occupational Ergonomics and Rehabilitation</t>
  </si>
  <si>
    <t>BPK 241: Sports Injuries</t>
  </si>
  <si>
    <t>IMPORTANT NOTES</t>
  </si>
  <si>
    <t xml:space="preserve">The matrix was developed to assist SFU students in their applications to CCCPE.  This document has NOT been offically approved by CCCPE (as they do not accredit programs).  </t>
  </si>
  <si>
    <t>INSTRUCTIONS</t>
  </si>
  <si>
    <t>Make a copy of the file and work on the the copy keeping the original for further reference if needed</t>
  </si>
  <si>
    <t>Remove any courses you have not taken</t>
  </si>
  <si>
    <t>Add any courses you have taken (electives, directed studies etc.)</t>
  </si>
  <si>
    <t xml:space="preserve">Add  Co-op hours under Fieldwork  </t>
  </si>
  <si>
    <t>STAT 201:Statistics for the Life Sciences</t>
  </si>
  <si>
    <t>BPK 307: Human Physiology III</t>
  </si>
  <si>
    <t>BPK 207:Sensory Motor Control and Learning</t>
  </si>
  <si>
    <t>BPK 143: Exercise Health and Performance</t>
  </si>
  <si>
    <t>BPK 110: Human Nutrition:Current Issues</t>
  </si>
  <si>
    <t>The courses listed are required courses for the Active Rehabilitation Concentration with and Occupational Ergonomics Certificate.</t>
  </si>
  <si>
    <t>The Occupational Ergonomics Certificate Program is designed to help you meet the requirements. The hours for the Occupational Ergonomics Certificate courses (highlighted in yellow) have been carefully allocated; it is recommended that you don't change these. The hours for other courses may be more variable</t>
  </si>
  <si>
    <t xml:space="preserve">If you have questions about the Matrix you can contact aarnolda@sfu.ca </t>
  </si>
  <si>
    <t xml:space="preserve"> Questions about the application procedure should be directed to the Certification Board  https://www.cccpe.ca/en</t>
  </si>
  <si>
    <t>This matrix was updated in 2024 and is based on the 2020 CCCPE updated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</si>
</sst>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&quot;Min A4 + A5 = &quot;0"/>
    <numFmt numFmtId="166" formatCode="&quot;Minimum for Section A = &quot;0"/>
    <numFmt numFmtId="167" formatCode="&quot;Minimum for Section B = &quot;0"/>
    <numFmt numFmtId="168" formatCode="&quot;Minimum for C = &quot;0"/>
    <numFmt numFmtId="169" formatCode="&quot;Minimum for Sections A + B = &quot;0"/>
    <numFmt numFmtId="170" formatCode="&quot;Minimum for Sections C + D = &quot;0"/>
    <numFmt numFmtId="171" formatCode="&quot;Minimum grand total for Sections A + B + C + D = &quot;0"/>
  </numFmts>
  <fonts count="31" x14ac:knownFonts="1">
    <font>
      <sz val="11"/>
      <color theme="1"/>
      <name val="Arial"/>
    </font>
    <font>
      <sz val="10"/>
      <color theme="1"/>
      <name val="Arial"/>
    </font>
    <font>
      <sz val="11"/>
      <name val="Arial"/>
    </font>
    <font>
      <sz val="9"/>
      <color theme="1"/>
      <name val="Arial"/>
    </font>
    <font>
      <b/>
      <sz val="10"/>
      <color rgb="FF000000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0"/>
      <color rgb="FF990000"/>
      <name val="Arial"/>
    </font>
    <font>
      <b/>
      <sz val="10"/>
      <color rgb="FF0000FF"/>
      <name val="Arial"/>
    </font>
    <font>
      <b/>
      <sz val="10"/>
      <color rgb="FF7F7F7F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8"/>
      <color rgb="FF990000"/>
      <name val="Arial"/>
    </font>
    <font>
      <b/>
      <sz val="8"/>
      <color rgb="FF0000FF"/>
      <name val="Arial"/>
    </font>
    <font>
      <b/>
      <sz val="10"/>
      <color theme="0"/>
      <name val="Arial"/>
    </font>
    <font>
      <u/>
      <sz val="10"/>
      <color theme="1"/>
      <name val="Arial"/>
    </font>
    <font>
      <b/>
      <sz val="10"/>
      <color rgb="FF0432FF"/>
      <name val="Arial"/>
    </font>
    <font>
      <b/>
      <sz val="10"/>
      <color rgb="FF313131"/>
      <name val="Arial"/>
    </font>
    <font>
      <sz val="9"/>
      <color rgb="FF7F7F7F"/>
      <name val="Arial"/>
    </font>
    <font>
      <b/>
      <sz val="8"/>
      <color rgb="FF313131"/>
      <name val="Arial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BE5F1"/>
        <bgColor rgb="FFDBE5F1"/>
      </patternFill>
    </fill>
    <fill>
      <patternFill patternType="solid">
        <fgColor rgb="FFFFFEBD"/>
        <bgColor rgb="FFFFFEBD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8000FF"/>
        <bgColor rgb="FF8000FF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3" fillId="9" borderId="0" applyNumberFormat="0" applyBorder="0" applyAlignment="0" applyProtection="0"/>
  </cellStyleXfs>
  <cellXfs count="118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1" fillId="2" borderId="4" xfId="0" applyFont="1" applyFill="1" applyBorder="1"/>
    <xf numFmtId="0" fontId="6" fillId="0" borderId="7" xfId="0" applyFont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4" xfId="0" applyFont="1" applyFill="1" applyBorder="1"/>
    <xf numFmtId="0" fontId="7" fillId="3" borderId="11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/>
    </xf>
    <xf numFmtId="164" fontId="6" fillId="4" borderId="7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1" fontId="8" fillId="5" borderId="11" xfId="0" applyNumberFormat="1" applyFont="1" applyFill="1" applyBorder="1" applyAlignment="1">
      <alignment horizontal="center" vertical="center" wrapText="1"/>
    </xf>
    <xf numFmtId="0" fontId="0" fillId="2" borderId="19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0" fillId="2" borderId="20" xfId="0" applyFont="1" applyFill="1" applyBorder="1"/>
    <xf numFmtId="0" fontId="6" fillId="0" borderId="1" xfId="0" applyFont="1" applyBorder="1"/>
    <xf numFmtId="0" fontId="6" fillId="5" borderId="12" xfId="0" applyFont="1" applyFill="1" applyBorder="1"/>
    <xf numFmtId="0" fontId="1" fillId="2" borderId="4" xfId="0" applyFont="1" applyFill="1" applyBorder="1" applyAlignment="1">
      <alignment horizontal="right"/>
    </xf>
    <xf numFmtId="0" fontId="1" fillId="0" borderId="0" xfId="0" applyFont="1"/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20" fillId="0" borderId="12" xfId="0" applyFont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" fillId="2" borderId="6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5" xfId="0" applyFont="1" applyFill="1" applyBorder="1" applyAlignment="1">
      <alignment horizontal="right" vertical="center" wrapText="1"/>
    </xf>
    <xf numFmtId="0" fontId="2" fillId="0" borderId="6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6" fillId="3" borderId="9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6" fillId="2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2" fillId="0" borderId="18" xfId="0" applyFont="1" applyBorder="1"/>
    <xf numFmtId="0" fontId="11" fillId="3" borderId="9" xfId="0" applyFont="1" applyFill="1" applyBorder="1" applyAlignment="1">
      <alignment horizontal="center" vertical="top" wrapText="1"/>
    </xf>
    <xf numFmtId="0" fontId="2" fillId="0" borderId="16" xfId="0" applyFont="1" applyBorder="1"/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center"/>
    </xf>
    <xf numFmtId="168" fontId="6" fillId="5" borderId="9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167" fontId="8" fillId="5" borderId="9" xfId="0" applyNumberFormat="1" applyFont="1" applyFill="1" applyBorder="1" applyAlignment="1">
      <alignment horizontal="center"/>
    </xf>
    <xf numFmtId="169" fontId="6" fillId="5" borderId="9" xfId="0" applyNumberFormat="1" applyFont="1" applyFill="1" applyBorder="1" applyAlignment="1">
      <alignment horizontal="center"/>
    </xf>
    <xf numFmtId="170" fontId="6" fillId="5" borderId="9" xfId="0" applyNumberFormat="1" applyFont="1" applyFill="1" applyBorder="1" applyAlignment="1">
      <alignment horizontal="center"/>
    </xf>
    <xf numFmtId="171" fontId="6" fillId="5" borderId="9" xfId="0" applyNumberFormat="1" applyFont="1" applyFill="1" applyBorder="1" applyAlignment="1">
      <alignment horizontal="center"/>
    </xf>
    <xf numFmtId="0" fontId="0" fillId="0" borderId="0" xfId="0"/>
    <xf numFmtId="0" fontId="27" fillId="0" borderId="0" xfId="0" applyFont="1"/>
    <xf numFmtId="0" fontId="27" fillId="0" borderId="0" xfId="0" applyFont="1" applyAlignment="1"/>
    <xf numFmtId="0" fontId="26" fillId="3" borderId="11" xfId="0" applyFont="1" applyFill="1" applyBorder="1" applyAlignment="1">
      <alignment horizontal="center" vertical="top" wrapText="1"/>
    </xf>
    <xf numFmtId="0" fontId="26" fillId="3" borderId="7" xfId="0" applyFont="1" applyFill="1" applyBorder="1" applyAlignment="1">
      <alignment horizontal="center" vertical="top" wrapText="1"/>
    </xf>
    <xf numFmtId="0" fontId="26" fillId="3" borderId="12" xfId="0" applyFont="1" applyFill="1" applyBorder="1" applyAlignment="1">
      <alignment horizontal="center" vertical="top" wrapText="1"/>
    </xf>
    <xf numFmtId="0" fontId="21" fillId="3" borderId="11" xfId="0" applyFont="1" applyFill="1" applyBorder="1" applyAlignment="1">
      <alignment horizontal="center" vertical="top" wrapText="1"/>
    </xf>
    <xf numFmtId="0" fontId="21" fillId="3" borderId="12" xfId="0" applyFont="1" applyFill="1" applyBorder="1" applyAlignment="1">
      <alignment horizontal="center" vertical="top" wrapText="1"/>
    </xf>
    <xf numFmtId="0" fontId="21" fillId="3" borderId="9" xfId="0" applyFont="1" applyFill="1" applyBorder="1" applyAlignment="1">
      <alignment horizontal="center" vertical="top" wrapText="1"/>
    </xf>
    <xf numFmtId="0" fontId="23" fillId="9" borderId="12" xfId="1" applyBorder="1" applyAlignment="1">
      <alignment horizontal="left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29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5" fillId="10" borderId="0" xfId="0" applyFont="1" applyFill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4" fillId="0" borderId="0" xfId="0" applyFont="1" applyAlignment="1">
      <alignment wrapText="1"/>
    </xf>
  </cellXfs>
  <cellStyles count="2">
    <cellStyle name="Neutral" xfId="1" builtinId="28"/>
    <cellStyle name="Normal" xfId="0" builtinId="0"/>
  </cellStyles>
  <dxfs count="24">
    <dxf>
      <font>
        <color theme="0"/>
      </font>
      <fill>
        <patternFill patternType="solid">
          <fgColor rgb="FF8000FF"/>
          <bgColor rgb="FF8000FF"/>
        </patternFill>
      </fill>
    </dxf>
    <dxf>
      <font>
        <color rgb="FFDBE5F1"/>
      </font>
      <fill>
        <patternFill patternType="solid">
          <fgColor rgb="FFDBE5F1"/>
          <bgColor rgb="FFDBE5F1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419100</xdr:colOff>
      <xdr:row>1</xdr:row>
      <xdr:rowOff>123825</xdr:rowOff>
    </xdr:from>
    <xdr:ext cx="5305425" cy="41052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21425" y="485775"/>
          <a:ext cx="5305425" cy="410527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114300</xdr:rowOff>
    </xdr:from>
    <xdr:ext cx="5657850" cy="55626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49125" y="476250"/>
          <a:ext cx="5657850" cy="556260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311150</xdr:colOff>
      <xdr:row>36</xdr:row>
      <xdr:rowOff>101600</xdr:rowOff>
    </xdr:from>
    <xdr:ext cx="5734050" cy="48482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60225" y="6797675"/>
          <a:ext cx="5734050" cy="484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5" sqref="A25"/>
    </sheetView>
  </sheetViews>
  <sheetFormatPr defaultRowHeight="14.25" x14ac:dyDescent="0.2"/>
  <cols>
    <col min="1" max="1" width="204" style="116" customWidth="1"/>
  </cols>
  <sheetData>
    <row r="1" spans="1:14" x14ac:dyDescent="0.2">
      <c r="A1" s="111" t="s">
        <v>74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55" customFormat="1" x14ac:dyDescent="0.2">
      <c r="A2" s="111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s="97" customFormat="1" ht="15" x14ac:dyDescent="0.2">
      <c r="A3" s="112" t="s">
        <v>90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s="97" customFormat="1" ht="30" x14ac:dyDescent="0.2">
      <c r="A4" s="113" t="s">
        <v>75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s="97" customFormat="1" ht="45" x14ac:dyDescent="0.2">
      <c r="A5" s="112" t="s">
        <v>87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 s="97" customFormat="1" ht="30" x14ac:dyDescent="0.2">
      <c r="A6" s="113" t="s">
        <v>86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 x14ac:dyDescent="0.2">
      <c r="A7" s="114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">
      <c r="A8" s="11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">
      <c r="A9" s="111" t="s">
        <v>76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">
      <c r="A10" s="11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s="97" customFormat="1" ht="15" x14ac:dyDescent="0.2">
      <c r="A11" s="113" t="s">
        <v>77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4" s="97" customFormat="1" ht="15" x14ac:dyDescent="0.2">
      <c r="A12" s="113" t="s">
        <v>78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4" s="97" customFormat="1" ht="15" x14ac:dyDescent="0.2">
      <c r="A13" s="113" t="s">
        <v>79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 s="97" customFormat="1" ht="15" x14ac:dyDescent="0.2">
      <c r="A14" s="113" t="s">
        <v>80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</row>
    <row r="15" spans="1:14" s="97" customFormat="1" ht="15" x14ac:dyDescent="0.2">
      <c r="A15" s="113" t="s">
        <v>88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</row>
    <row r="17" spans="1:1" x14ac:dyDescent="0.2">
      <c r="A17" s="117" t="s">
        <v>89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69"/>
  <sheetViews>
    <sheetView tabSelected="1" workbookViewId="0">
      <selection activeCell="P38" sqref="P38"/>
    </sheetView>
  </sheetViews>
  <sheetFormatPr defaultColWidth="12.625" defaultRowHeight="15" customHeight="1" x14ac:dyDescent="0.2"/>
  <cols>
    <col min="1" max="1" width="34.875" style="55" customWidth="1"/>
    <col min="2" max="7" width="7.25" style="55" customWidth="1"/>
    <col min="8" max="8" width="8" style="55" customWidth="1"/>
    <col min="9" max="11" width="7.25" style="55" customWidth="1"/>
    <col min="12" max="12" width="9" style="55" customWidth="1"/>
    <col min="13" max="13" width="9.875" style="55" customWidth="1"/>
    <col min="14" max="14" width="9" style="55" customWidth="1"/>
    <col min="15" max="15" width="9.25" style="55" customWidth="1"/>
    <col min="16" max="16" width="7.625" style="55" customWidth="1"/>
    <col min="17" max="17" width="5.25" style="55" customWidth="1"/>
    <col min="18" max="32" width="10.75" style="55" customWidth="1"/>
    <col min="33" max="16384" width="12.625" style="55"/>
  </cols>
  <sheetData>
    <row r="1" spans="1:32" ht="28.5" customHeight="1" x14ac:dyDescent="0.2">
      <c r="A1" s="1" t="s">
        <v>0</v>
      </c>
      <c r="B1" s="66" t="s">
        <v>1</v>
      </c>
      <c r="C1" s="67"/>
      <c r="D1" s="67"/>
      <c r="E1" s="67"/>
      <c r="F1" s="68"/>
      <c r="G1" s="66" t="s">
        <v>2</v>
      </c>
      <c r="H1" s="67"/>
      <c r="I1" s="67"/>
      <c r="J1" s="67"/>
      <c r="K1" s="68"/>
      <c r="L1" s="2"/>
      <c r="M1" s="2"/>
      <c r="N1" s="2"/>
      <c r="O1" s="69" t="s">
        <v>3</v>
      </c>
      <c r="P1" s="70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2.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23.45" customHeight="1" x14ac:dyDescent="0.25">
      <c r="A3" s="71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2.75" customHeight="1" x14ac:dyDescent="0.2">
      <c r="A4" s="4" t="s">
        <v>5</v>
      </c>
      <c r="B4" s="76" t="s">
        <v>6</v>
      </c>
      <c r="C4" s="67"/>
      <c r="D4" s="67"/>
      <c r="E4" s="67"/>
      <c r="F4" s="74"/>
      <c r="G4" s="73" t="s">
        <v>7</v>
      </c>
      <c r="H4" s="67"/>
      <c r="I4" s="67"/>
      <c r="J4" s="67"/>
      <c r="K4" s="74"/>
      <c r="L4" s="73" t="s">
        <v>8</v>
      </c>
      <c r="M4" s="74"/>
      <c r="N4" s="5" t="s">
        <v>9</v>
      </c>
      <c r="O4" s="75" t="s">
        <v>10</v>
      </c>
      <c r="P4" s="68"/>
      <c r="Q4" s="3"/>
      <c r="R4" s="6"/>
      <c r="S4" s="6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2.75" customHeight="1" x14ac:dyDescent="0.2">
      <c r="A5" s="53" t="s">
        <v>11</v>
      </c>
      <c r="B5" s="7" t="s">
        <v>12</v>
      </c>
      <c r="C5" s="8" t="s">
        <v>13</v>
      </c>
      <c r="D5" s="8" t="s">
        <v>14</v>
      </c>
      <c r="E5" s="8" t="s">
        <v>15</v>
      </c>
      <c r="F5" s="9" t="s">
        <v>16</v>
      </c>
      <c r="G5" s="10" t="s">
        <v>17</v>
      </c>
      <c r="H5" s="11" t="s">
        <v>18</v>
      </c>
      <c r="I5" s="11" t="s">
        <v>19</v>
      </c>
      <c r="J5" s="11" t="s">
        <v>20</v>
      </c>
      <c r="K5" s="12" t="s">
        <v>21</v>
      </c>
      <c r="L5" s="13" t="s">
        <v>22</v>
      </c>
      <c r="M5" s="14" t="s">
        <v>23</v>
      </c>
      <c r="N5" s="15" t="s">
        <v>24</v>
      </c>
      <c r="O5" s="16" t="s">
        <v>25</v>
      </c>
      <c r="P5" s="17" t="s">
        <v>26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2.75" customHeight="1" x14ac:dyDescent="0.2">
      <c r="A6" s="56" t="s">
        <v>85</v>
      </c>
      <c r="B6" s="98">
        <v>0</v>
      </c>
      <c r="C6" s="99">
        <v>0</v>
      </c>
      <c r="D6" s="99">
        <v>0</v>
      </c>
      <c r="E6" s="99">
        <v>0</v>
      </c>
      <c r="F6" s="100">
        <v>0</v>
      </c>
      <c r="G6" s="98">
        <v>0</v>
      </c>
      <c r="H6" s="99">
        <v>0</v>
      </c>
      <c r="I6" s="99">
        <v>0</v>
      </c>
      <c r="J6" s="99">
        <v>0</v>
      </c>
      <c r="K6" s="100">
        <v>0</v>
      </c>
      <c r="L6" s="101">
        <v>0</v>
      </c>
      <c r="M6" s="102">
        <v>0</v>
      </c>
      <c r="N6" s="103">
        <v>0</v>
      </c>
      <c r="O6" s="16">
        <v>0</v>
      </c>
      <c r="P6" s="17">
        <v>0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2.75" customHeight="1" x14ac:dyDescent="0.2">
      <c r="A7" s="56" t="s">
        <v>57</v>
      </c>
      <c r="B7" s="57">
        <v>1</v>
      </c>
      <c r="C7" s="58">
        <v>4</v>
      </c>
      <c r="D7" s="58">
        <v>0</v>
      </c>
      <c r="E7" s="58">
        <v>16</v>
      </c>
      <c r="F7" s="59">
        <v>2</v>
      </c>
      <c r="G7" s="57">
        <v>0</v>
      </c>
      <c r="H7" s="58">
        <v>0</v>
      </c>
      <c r="I7" s="58">
        <v>0</v>
      </c>
      <c r="J7" s="58">
        <v>1</v>
      </c>
      <c r="K7" s="59">
        <v>0</v>
      </c>
      <c r="L7" s="60">
        <v>0</v>
      </c>
      <c r="M7" s="61">
        <v>24</v>
      </c>
      <c r="N7" s="62">
        <v>0</v>
      </c>
      <c r="O7" s="23">
        <f>IF(SUM(B7:K7)&gt;0,SUM(B7:K7),0)</f>
        <v>24</v>
      </c>
      <c r="P7" s="24">
        <f t="shared" ref="P7:P24" si="0">IF(SUM(B7:N7)&gt;0,SUM(B7:N7),0)</f>
        <v>48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2" customHeight="1" x14ac:dyDescent="0.2">
      <c r="A8" s="56" t="s">
        <v>84</v>
      </c>
      <c r="B8" s="57">
        <v>0</v>
      </c>
      <c r="C8" s="58">
        <v>2</v>
      </c>
      <c r="D8" s="58">
        <v>0</v>
      </c>
      <c r="E8" s="58">
        <v>12</v>
      </c>
      <c r="F8" s="59">
        <v>2</v>
      </c>
      <c r="G8" s="57">
        <v>0</v>
      </c>
      <c r="H8" s="58">
        <v>0</v>
      </c>
      <c r="I8" s="58">
        <v>0</v>
      </c>
      <c r="J8" s="58">
        <v>0</v>
      </c>
      <c r="K8" s="59">
        <v>0</v>
      </c>
      <c r="L8" s="60">
        <v>0</v>
      </c>
      <c r="M8" s="61">
        <v>12</v>
      </c>
      <c r="N8" s="62">
        <v>0</v>
      </c>
      <c r="O8" s="23">
        <f t="shared" ref="O8:O24" si="1">IF(SUM(B8:K8)&gt;0,SUM(B8:K8),0)</f>
        <v>16</v>
      </c>
      <c r="P8" s="24">
        <f t="shared" si="0"/>
        <v>28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" customHeight="1" x14ac:dyDescent="0.2">
      <c r="A9" s="104" t="s">
        <v>58</v>
      </c>
      <c r="B9" s="57">
        <v>4</v>
      </c>
      <c r="C9" s="58">
        <v>0</v>
      </c>
      <c r="D9" s="58">
        <v>0</v>
      </c>
      <c r="E9" s="58">
        <v>0</v>
      </c>
      <c r="F9" s="59">
        <v>0</v>
      </c>
      <c r="G9" s="106">
        <v>4</v>
      </c>
      <c r="H9" s="105">
        <v>10</v>
      </c>
      <c r="I9" s="105">
        <v>8</v>
      </c>
      <c r="J9" s="105">
        <v>14</v>
      </c>
      <c r="K9" s="107">
        <v>5</v>
      </c>
      <c r="L9" s="63">
        <v>0</v>
      </c>
      <c r="M9" s="64">
        <v>0</v>
      </c>
      <c r="N9" s="62">
        <v>0</v>
      </c>
      <c r="O9" s="23">
        <f t="shared" si="1"/>
        <v>45</v>
      </c>
      <c r="P9" s="24">
        <f t="shared" si="0"/>
        <v>45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12" customHeight="1" x14ac:dyDescent="0.2">
      <c r="A10" s="56" t="s">
        <v>59</v>
      </c>
      <c r="B10" s="57">
        <v>0</v>
      </c>
      <c r="C10" s="58">
        <v>18</v>
      </c>
      <c r="D10" s="58">
        <v>0</v>
      </c>
      <c r="E10" s="58">
        <v>18</v>
      </c>
      <c r="F10" s="59">
        <v>0</v>
      </c>
      <c r="G10" s="57">
        <v>0</v>
      </c>
      <c r="H10" s="58">
        <v>0</v>
      </c>
      <c r="I10" s="58">
        <v>0</v>
      </c>
      <c r="J10" s="58">
        <v>0</v>
      </c>
      <c r="K10" s="59">
        <v>0</v>
      </c>
      <c r="L10" s="60">
        <v>0</v>
      </c>
      <c r="M10" s="59">
        <v>0</v>
      </c>
      <c r="N10" s="62">
        <v>0</v>
      </c>
      <c r="O10" s="23">
        <f t="shared" si="1"/>
        <v>36</v>
      </c>
      <c r="P10" s="24">
        <f t="shared" si="0"/>
        <v>36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2" customHeight="1" x14ac:dyDescent="0.2">
      <c r="A11" s="56" t="s">
        <v>60</v>
      </c>
      <c r="B11" s="57">
        <v>0</v>
      </c>
      <c r="C11" s="58">
        <v>0</v>
      </c>
      <c r="D11" s="58">
        <v>0</v>
      </c>
      <c r="E11" s="58">
        <v>24</v>
      </c>
      <c r="F11" s="59">
        <v>6</v>
      </c>
      <c r="G11" s="57">
        <v>0</v>
      </c>
      <c r="H11" s="58">
        <v>0</v>
      </c>
      <c r="I11" s="58">
        <v>0</v>
      </c>
      <c r="J11" s="58">
        <v>0</v>
      </c>
      <c r="K11" s="59">
        <v>0</v>
      </c>
      <c r="L11" s="60">
        <v>0</v>
      </c>
      <c r="M11" s="61">
        <v>0</v>
      </c>
      <c r="N11" s="62">
        <v>0</v>
      </c>
      <c r="O11" s="23">
        <f t="shared" si="1"/>
        <v>30</v>
      </c>
      <c r="P11" s="24">
        <f t="shared" si="0"/>
        <v>30</v>
      </c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</row>
    <row r="12" spans="1:32" ht="12" customHeight="1" x14ac:dyDescent="0.2">
      <c r="A12" s="56" t="s">
        <v>83</v>
      </c>
      <c r="B12" s="57">
        <v>0</v>
      </c>
      <c r="C12" s="58">
        <v>0</v>
      </c>
      <c r="D12" s="58">
        <v>0</v>
      </c>
      <c r="E12" s="58">
        <v>4</v>
      </c>
      <c r="F12" s="59">
        <v>23</v>
      </c>
      <c r="G12" s="57">
        <v>0</v>
      </c>
      <c r="H12" s="58">
        <v>0</v>
      </c>
      <c r="I12" s="58">
        <v>0</v>
      </c>
      <c r="J12" s="58">
        <v>0</v>
      </c>
      <c r="K12" s="59">
        <v>0</v>
      </c>
      <c r="L12" s="60">
        <v>0</v>
      </c>
      <c r="M12" s="61">
        <v>12</v>
      </c>
      <c r="N12" s="62">
        <v>0</v>
      </c>
      <c r="O12" s="23">
        <f t="shared" si="1"/>
        <v>27</v>
      </c>
      <c r="P12" s="24">
        <f t="shared" si="0"/>
        <v>39</v>
      </c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</row>
    <row r="13" spans="1:32" ht="12" customHeight="1" x14ac:dyDescent="0.2">
      <c r="A13" s="56" t="s">
        <v>81</v>
      </c>
      <c r="B13" s="57">
        <v>0</v>
      </c>
      <c r="C13" s="58">
        <v>36</v>
      </c>
      <c r="D13" s="58">
        <v>0</v>
      </c>
      <c r="E13" s="58">
        <v>0</v>
      </c>
      <c r="F13" s="59">
        <v>0</v>
      </c>
      <c r="G13" s="57">
        <v>0</v>
      </c>
      <c r="H13" s="58">
        <v>0</v>
      </c>
      <c r="I13" s="58">
        <v>0</v>
      </c>
      <c r="J13" s="58">
        <v>0</v>
      </c>
      <c r="K13" s="59">
        <v>0</v>
      </c>
      <c r="L13" s="60">
        <v>0</v>
      </c>
      <c r="M13" s="61">
        <v>0</v>
      </c>
      <c r="N13" s="62">
        <v>0</v>
      </c>
      <c r="O13" s="23">
        <f t="shared" si="1"/>
        <v>36</v>
      </c>
      <c r="P13" s="24">
        <f t="shared" si="0"/>
        <v>36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5" customHeight="1" x14ac:dyDescent="0.2">
      <c r="A14" s="56" t="s">
        <v>73</v>
      </c>
      <c r="B14" s="57">
        <v>0</v>
      </c>
      <c r="C14" s="58">
        <v>1</v>
      </c>
      <c r="D14" s="58">
        <v>0</v>
      </c>
      <c r="E14" s="58">
        <v>23</v>
      </c>
      <c r="F14" s="59">
        <v>0</v>
      </c>
      <c r="G14" s="57">
        <v>0</v>
      </c>
      <c r="H14" s="58">
        <v>0</v>
      </c>
      <c r="I14" s="58">
        <v>0</v>
      </c>
      <c r="J14" s="58">
        <v>0</v>
      </c>
      <c r="K14" s="59">
        <v>0</v>
      </c>
      <c r="L14" s="60">
        <v>0</v>
      </c>
      <c r="M14" s="61">
        <v>24</v>
      </c>
      <c r="N14" s="62">
        <v>0</v>
      </c>
      <c r="O14" s="23"/>
      <c r="P14" s="24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2" customHeight="1" x14ac:dyDescent="0.2">
      <c r="A15" s="56" t="s">
        <v>61</v>
      </c>
      <c r="B15" s="57">
        <v>7</v>
      </c>
      <c r="C15" s="58">
        <v>12</v>
      </c>
      <c r="D15" s="58">
        <v>0</v>
      </c>
      <c r="E15" s="58">
        <v>12</v>
      </c>
      <c r="F15" s="59">
        <v>0</v>
      </c>
      <c r="G15" s="57">
        <v>0</v>
      </c>
      <c r="H15" s="58">
        <v>0</v>
      </c>
      <c r="I15" s="58">
        <v>0</v>
      </c>
      <c r="J15" s="58">
        <v>0</v>
      </c>
      <c r="K15" s="59">
        <v>0</v>
      </c>
      <c r="L15" s="60">
        <v>0</v>
      </c>
      <c r="M15" s="61">
        <v>10</v>
      </c>
      <c r="N15" s="62">
        <v>0</v>
      </c>
      <c r="O15" s="23">
        <f t="shared" si="1"/>
        <v>31</v>
      </c>
      <c r="P15" s="24">
        <f t="shared" si="0"/>
        <v>41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2" customHeight="1" x14ac:dyDescent="0.2">
      <c r="A16" s="56" t="s">
        <v>62</v>
      </c>
      <c r="B16" s="57">
        <v>0</v>
      </c>
      <c r="C16" s="58">
        <v>24</v>
      </c>
      <c r="D16" s="58">
        <v>0</v>
      </c>
      <c r="E16" s="58">
        <v>2</v>
      </c>
      <c r="F16" s="59">
        <v>0</v>
      </c>
      <c r="G16" s="57">
        <v>0</v>
      </c>
      <c r="H16" s="58">
        <v>0</v>
      </c>
      <c r="I16" s="58">
        <v>0</v>
      </c>
      <c r="J16" s="58">
        <v>0</v>
      </c>
      <c r="K16" s="59">
        <v>0</v>
      </c>
      <c r="L16" s="60">
        <v>0</v>
      </c>
      <c r="M16" s="61">
        <v>12</v>
      </c>
      <c r="N16" s="62">
        <v>0</v>
      </c>
      <c r="O16" s="23">
        <f t="shared" si="1"/>
        <v>26</v>
      </c>
      <c r="P16" s="24">
        <f t="shared" si="0"/>
        <v>38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2" customHeight="1" x14ac:dyDescent="0.2">
      <c r="A17" s="56" t="s">
        <v>63</v>
      </c>
      <c r="B17" s="57">
        <v>0</v>
      </c>
      <c r="C17" s="58">
        <v>0</v>
      </c>
      <c r="D17" s="58">
        <v>0</v>
      </c>
      <c r="E17" s="58">
        <v>39</v>
      </c>
      <c r="F17" s="59">
        <v>0</v>
      </c>
      <c r="G17" s="57">
        <v>0</v>
      </c>
      <c r="H17" s="58">
        <v>0</v>
      </c>
      <c r="I17" s="58">
        <v>0</v>
      </c>
      <c r="J17" s="58">
        <v>0</v>
      </c>
      <c r="K17" s="59">
        <v>0</v>
      </c>
      <c r="L17" s="60">
        <v>0</v>
      </c>
      <c r="M17" s="61">
        <v>0</v>
      </c>
      <c r="N17" s="62">
        <v>0</v>
      </c>
      <c r="O17" s="23">
        <f t="shared" si="1"/>
        <v>39</v>
      </c>
      <c r="P17" s="24">
        <f t="shared" si="0"/>
        <v>39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2" customHeight="1" x14ac:dyDescent="0.2">
      <c r="A18" s="56" t="s">
        <v>64</v>
      </c>
      <c r="B18" s="57">
        <v>0</v>
      </c>
      <c r="C18" s="58">
        <v>0</v>
      </c>
      <c r="D18" s="58">
        <v>0</v>
      </c>
      <c r="E18" s="58">
        <v>9</v>
      </c>
      <c r="F18" s="59">
        <v>27</v>
      </c>
      <c r="G18" s="57">
        <v>0</v>
      </c>
      <c r="H18" s="58">
        <v>0</v>
      </c>
      <c r="I18" s="58">
        <v>0</v>
      </c>
      <c r="J18" s="58">
        <v>0</v>
      </c>
      <c r="K18" s="59">
        <v>0</v>
      </c>
      <c r="L18" s="60">
        <v>0</v>
      </c>
      <c r="M18" s="61">
        <v>0</v>
      </c>
      <c r="N18" s="62">
        <v>0</v>
      </c>
      <c r="O18" s="23">
        <f t="shared" si="1"/>
        <v>36</v>
      </c>
      <c r="P18" s="24">
        <f t="shared" si="0"/>
        <v>36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2" customHeight="1" x14ac:dyDescent="0.2">
      <c r="A19" s="56" t="s">
        <v>82</v>
      </c>
      <c r="B19" s="57">
        <v>0</v>
      </c>
      <c r="C19" s="58">
        <v>0</v>
      </c>
      <c r="D19" s="58">
        <v>0</v>
      </c>
      <c r="E19" s="58">
        <v>39</v>
      </c>
      <c r="F19" s="59">
        <v>0</v>
      </c>
      <c r="G19" s="57">
        <v>0</v>
      </c>
      <c r="H19" s="58">
        <v>0</v>
      </c>
      <c r="I19" s="58">
        <v>0</v>
      </c>
      <c r="J19" s="58">
        <v>0</v>
      </c>
      <c r="K19" s="59">
        <v>0</v>
      </c>
      <c r="L19" s="60">
        <v>0</v>
      </c>
      <c r="M19" s="61">
        <v>0</v>
      </c>
      <c r="N19" s="62">
        <v>0</v>
      </c>
      <c r="O19" s="23">
        <f t="shared" si="1"/>
        <v>39</v>
      </c>
      <c r="P19" s="24">
        <f t="shared" si="0"/>
        <v>39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2.75" customHeight="1" x14ac:dyDescent="0.2">
      <c r="A20" s="56" t="s">
        <v>65</v>
      </c>
      <c r="B20" s="57">
        <v>0</v>
      </c>
      <c r="C20" s="58">
        <v>6</v>
      </c>
      <c r="D20" s="58">
        <v>0</v>
      </c>
      <c r="E20" s="58">
        <v>20</v>
      </c>
      <c r="F20" s="59">
        <v>6</v>
      </c>
      <c r="G20" s="57">
        <v>0</v>
      </c>
      <c r="H20" s="58">
        <v>3</v>
      </c>
      <c r="I20" s="58">
        <v>0</v>
      </c>
      <c r="J20" s="58">
        <v>3</v>
      </c>
      <c r="K20" s="59">
        <v>0</v>
      </c>
      <c r="L20" s="60">
        <v>0</v>
      </c>
      <c r="M20" s="61">
        <v>0</v>
      </c>
      <c r="N20" s="62">
        <v>0</v>
      </c>
      <c r="O20" s="23">
        <f t="shared" si="1"/>
        <v>38</v>
      </c>
      <c r="P20" s="24">
        <f t="shared" si="0"/>
        <v>38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3.5" customHeight="1" x14ac:dyDescent="0.2">
      <c r="A21" s="56" t="s">
        <v>66</v>
      </c>
      <c r="B21" s="57">
        <v>0</v>
      </c>
      <c r="C21" s="58">
        <v>0</v>
      </c>
      <c r="D21" s="58">
        <v>0</v>
      </c>
      <c r="E21" s="58">
        <v>24</v>
      </c>
      <c r="F21" s="59">
        <v>0</v>
      </c>
      <c r="G21" s="57">
        <v>0</v>
      </c>
      <c r="H21" s="58">
        <v>0</v>
      </c>
      <c r="I21" s="58">
        <v>0</v>
      </c>
      <c r="J21" s="58">
        <v>0</v>
      </c>
      <c r="K21" s="59">
        <v>0</v>
      </c>
      <c r="L21" s="60">
        <v>0</v>
      </c>
      <c r="M21" s="61">
        <v>24</v>
      </c>
      <c r="N21" s="62">
        <v>0</v>
      </c>
      <c r="O21" s="23">
        <f t="shared" si="1"/>
        <v>24</v>
      </c>
      <c r="P21" s="24">
        <f t="shared" si="0"/>
        <v>48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2.75" customHeight="1" x14ac:dyDescent="0.2">
      <c r="A22" s="56" t="s">
        <v>67</v>
      </c>
      <c r="B22" s="57">
        <v>2</v>
      </c>
      <c r="C22" s="58">
        <v>4</v>
      </c>
      <c r="D22" s="58">
        <v>6</v>
      </c>
      <c r="E22" s="58">
        <v>0</v>
      </c>
      <c r="F22" s="59">
        <v>0</v>
      </c>
      <c r="G22" s="57">
        <v>0</v>
      </c>
      <c r="H22" s="58">
        <v>0</v>
      </c>
      <c r="I22" s="58">
        <v>0</v>
      </c>
      <c r="J22" s="105">
        <v>2</v>
      </c>
      <c r="K22" s="59">
        <v>0</v>
      </c>
      <c r="L22" s="60">
        <v>0</v>
      </c>
      <c r="M22" s="61">
        <v>0</v>
      </c>
      <c r="N22" s="62">
        <v>0</v>
      </c>
      <c r="O22" s="23">
        <f t="shared" si="1"/>
        <v>14</v>
      </c>
      <c r="P22" s="24">
        <f t="shared" si="0"/>
        <v>14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4" customHeight="1" x14ac:dyDescent="0.2">
      <c r="A23" s="56" t="s">
        <v>68</v>
      </c>
      <c r="B23" s="57">
        <v>0</v>
      </c>
      <c r="C23" s="58">
        <v>2</v>
      </c>
      <c r="D23" s="58">
        <v>0</v>
      </c>
      <c r="E23" s="58">
        <v>16</v>
      </c>
      <c r="F23" s="59">
        <v>0</v>
      </c>
      <c r="G23" s="57">
        <v>0</v>
      </c>
      <c r="H23" s="58">
        <v>0</v>
      </c>
      <c r="I23" s="58">
        <v>0</v>
      </c>
      <c r="J23" s="58">
        <v>0</v>
      </c>
      <c r="K23" s="59">
        <v>0</v>
      </c>
      <c r="L23" s="60">
        <v>0</v>
      </c>
      <c r="M23" s="61">
        <v>18</v>
      </c>
      <c r="N23" s="62">
        <v>0</v>
      </c>
      <c r="O23" s="23">
        <f t="shared" si="1"/>
        <v>18</v>
      </c>
      <c r="P23" s="24">
        <f t="shared" si="0"/>
        <v>36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2.75" customHeight="1" x14ac:dyDescent="0.25">
      <c r="A24" s="104" t="s">
        <v>69</v>
      </c>
      <c r="B24" s="57">
        <v>3</v>
      </c>
      <c r="C24" s="58">
        <v>3</v>
      </c>
      <c r="D24" s="58">
        <v>3</v>
      </c>
      <c r="E24" s="58">
        <v>0</v>
      </c>
      <c r="F24" s="59">
        <v>0</v>
      </c>
      <c r="G24" s="106">
        <v>2</v>
      </c>
      <c r="H24" s="105">
        <v>3</v>
      </c>
      <c r="I24" s="108">
        <v>6</v>
      </c>
      <c r="J24" s="105">
        <v>9</v>
      </c>
      <c r="K24" s="107">
        <v>10</v>
      </c>
      <c r="L24" s="60">
        <v>0</v>
      </c>
      <c r="M24" s="61">
        <v>0</v>
      </c>
      <c r="N24" s="62">
        <v>0</v>
      </c>
      <c r="O24" s="23">
        <f t="shared" si="1"/>
        <v>39</v>
      </c>
      <c r="P24" s="24">
        <f t="shared" si="0"/>
        <v>39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5.75" customHeight="1" x14ac:dyDescent="0.2">
      <c r="A25" s="56" t="s">
        <v>70</v>
      </c>
      <c r="B25" s="57">
        <v>0</v>
      </c>
      <c r="C25" s="58">
        <v>0</v>
      </c>
      <c r="D25" s="58">
        <v>0</v>
      </c>
      <c r="E25" s="58">
        <v>0</v>
      </c>
      <c r="F25" s="59">
        <v>0</v>
      </c>
      <c r="G25" s="57">
        <v>0</v>
      </c>
      <c r="H25" s="58">
        <v>0</v>
      </c>
      <c r="I25" s="58">
        <v>0</v>
      </c>
      <c r="J25" s="58">
        <v>0</v>
      </c>
      <c r="K25" s="59">
        <v>0</v>
      </c>
      <c r="L25" s="109">
        <v>15</v>
      </c>
      <c r="M25" s="61">
        <v>33</v>
      </c>
      <c r="N25" s="62">
        <v>0</v>
      </c>
      <c r="O25" s="23">
        <f>IF(SUM(B24:K24)&gt;0,SUM(B24:K24),0)</f>
        <v>39</v>
      </c>
      <c r="P25" s="24">
        <f>IF(SUM(B24:N24)&gt;0,SUM(B24:N24),0)</f>
        <v>39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6.5" customHeight="1" x14ac:dyDescent="0.2">
      <c r="A26" s="104" t="s">
        <v>71</v>
      </c>
      <c r="B26" s="57">
        <v>0</v>
      </c>
      <c r="C26" s="58">
        <v>5</v>
      </c>
      <c r="D26" s="58">
        <v>0</v>
      </c>
      <c r="E26" s="58">
        <v>14</v>
      </c>
      <c r="F26" s="59">
        <v>0</v>
      </c>
      <c r="G26" s="57">
        <v>0</v>
      </c>
      <c r="H26" s="105">
        <v>2</v>
      </c>
      <c r="I26" s="58">
        <v>0</v>
      </c>
      <c r="J26" s="105">
        <v>15</v>
      </c>
      <c r="K26" s="59">
        <v>0</v>
      </c>
      <c r="L26" s="109">
        <v>12</v>
      </c>
      <c r="M26" s="61">
        <v>0</v>
      </c>
      <c r="N26" s="62">
        <v>0</v>
      </c>
      <c r="O26" s="23">
        <f>IF(SUM(B25:K25)&gt;0,SUM(B25:K25),0)</f>
        <v>0</v>
      </c>
      <c r="P26" s="24">
        <f>IF(SUM(B25:N25)&gt;0,SUM(B25:N25),0)</f>
        <v>48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26.25" customHeight="1" x14ac:dyDescent="0.2">
      <c r="A27" s="104" t="s">
        <v>72</v>
      </c>
      <c r="B27" s="57">
        <v>3</v>
      </c>
      <c r="C27" s="58">
        <v>2</v>
      </c>
      <c r="D27" s="58">
        <v>1</v>
      </c>
      <c r="E27" s="58">
        <v>0</v>
      </c>
      <c r="F27" s="59">
        <v>0</v>
      </c>
      <c r="G27" s="106">
        <v>3</v>
      </c>
      <c r="H27" s="105">
        <v>2</v>
      </c>
      <c r="I27" s="105">
        <v>3</v>
      </c>
      <c r="J27" s="105">
        <v>9</v>
      </c>
      <c r="K27" s="107">
        <v>2</v>
      </c>
      <c r="L27" s="109">
        <v>14</v>
      </c>
      <c r="M27" s="61">
        <v>0</v>
      </c>
      <c r="N27" s="110">
        <v>33</v>
      </c>
      <c r="O27" s="23">
        <f>IF(SUM(B26:K26)&gt;0,SUM(B26:K26),0)</f>
        <v>36</v>
      </c>
      <c r="P27" s="24">
        <f>IF(SUM(B26:N26)&gt;0,SUM(B26:N26),0)</f>
        <v>48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21" customHeight="1" x14ac:dyDescent="0.2">
      <c r="A28" s="18"/>
      <c r="B28" s="19"/>
      <c r="C28" s="20"/>
      <c r="D28" s="20"/>
      <c r="E28" s="20"/>
      <c r="F28" s="21"/>
      <c r="G28" s="19"/>
      <c r="H28" s="20"/>
      <c r="I28" s="20"/>
      <c r="J28" s="20"/>
      <c r="K28" s="21"/>
      <c r="L28" s="25"/>
      <c r="M28" s="54"/>
      <c r="N28" s="22"/>
      <c r="O28" s="23">
        <f>IF(SUM(B27:K27)&gt;0,SUM(B27:K27),0)</f>
        <v>25</v>
      </c>
      <c r="P28" s="24">
        <f>IF(SUM(B27:N27)&gt;0,SUM(B27:N27),0)</f>
        <v>72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2.75" customHeight="1" x14ac:dyDescent="0.2">
      <c r="A29" s="77" t="s">
        <v>10</v>
      </c>
      <c r="B29" s="79" t="s">
        <v>27</v>
      </c>
      <c r="C29" s="67"/>
      <c r="D29" s="67"/>
      <c r="E29" s="67"/>
      <c r="F29" s="80"/>
      <c r="G29" s="79" t="s">
        <v>28</v>
      </c>
      <c r="H29" s="67"/>
      <c r="I29" s="67"/>
      <c r="J29" s="67"/>
      <c r="K29" s="74"/>
      <c r="L29" s="79" t="s">
        <v>29</v>
      </c>
      <c r="M29" s="74"/>
      <c r="N29" s="26" t="s">
        <v>30</v>
      </c>
      <c r="O29" s="23">
        <f>IF(SUM(B28:K28)&gt;0,SUM(B28:K28),0)</f>
        <v>0</v>
      </c>
      <c r="P29" s="24">
        <f>IF(SUM(B28:N28)&gt;0,SUM(B28:N28),0)</f>
        <v>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2.75" customHeight="1" x14ac:dyDescent="0.2">
      <c r="A30" s="78"/>
      <c r="B30" s="27" t="s">
        <v>31</v>
      </c>
      <c r="C30" s="28" t="s">
        <v>32</v>
      </c>
      <c r="D30" s="28" t="s">
        <v>33</v>
      </c>
      <c r="E30" s="28" t="s">
        <v>34</v>
      </c>
      <c r="F30" s="29" t="s">
        <v>35</v>
      </c>
      <c r="G30" s="30" t="s">
        <v>36</v>
      </c>
      <c r="H30" s="31" t="s">
        <v>37</v>
      </c>
      <c r="I30" s="31" t="s">
        <v>38</v>
      </c>
      <c r="J30" s="31" t="s">
        <v>39</v>
      </c>
      <c r="K30" s="32" t="s">
        <v>40</v>
      </c>
      <c r="L30" s="33" t="s">
        <v>41</v>
      </c>
      <c r="M30" s="34" t="s">
        <v>42</v>
      </c>
      <c r="N30" s="33" t="s">
        <v>41</v>
      </c>
      <c r="O30" s="6"/>
      <c r="P30" s="6"/>
      <c r="Q30" s="6"/>
      <c r="R30" s="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2.75" customHeight="1" x14ac:dyDescent="0.2">
      <c r="A31" s="53" t="s">
        <v>43</v>
      </c>
      <c r="B31" s="35">
        <f>SUM(B7:B28)</f>
        <v>20</v>
      </c>
      <c r="C31" s="36">
        <f>SUM(C7:C28)</f>
        <v>119</v>
      </c>
      <c r="D31" s="36">
        <f>SUM(D7:D28)</f>
        <v>10</v>
      </c>
      <c r="E31" s="36">
        <f>SUM(E7:E28)</f>
        <v>272</v>
      </c>
      <c r="F31" s="37">
        <f>SUM(F7:F28)</f>
        <v>66</v>
      </c>
      <c r="G31" s="35">
        <f>SUM(G7:G28)</f>
        <v>9</v>
      </c>
      <c r="H31" s="36">
        <f>SUM(H7:H28)</f>
        <v>20</v>
      </c>
      <c r="I31" s="36">
        <f>SUM(I7:I28)</f>
        <v>17</v>
      </c>
      <c r="J31" s="36">
        <f>SUM(J7:J28)</f>
        <v>53</v>
      </c>
      <c r="K31" s="37">
        <f>SUM(K7:K28)</f>
        <v>17</v>
      </c>
      <c r="L31" s="35">
        <f>SUM(L7:L28)</f>
        <v>41</v>
      </c>
      <c r="M31" s="37">
        <f>SUM(M7:M28)</f>
        <v>169</v>
      </c>
      <c r="N31" s="35">
        <f>SUM(N7:N28)</f>
        <v>33</v>
      </c>
      <c r="O31" s="6"/>
      <c r="P31" s="6"/>
      <c r="Q31" s="6"/>
      <c r="R31" s="6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2.75" customHeight="1" x14ac:dyDescent="0.2">
      <c r="A32" s="38" t="s">
        <v>44</v>
      </c>
      <c r="B32" s="39">
        <v>20</v>
      </c>
      <c r="C32" s="40">
        <v>75</v>
      </c>
      <c r="D32" s="40">
        <v>5</v>
      </c>
      <c r="E32" s="40">
        <v>20</v>
      </c>
      <c r="F32" s="41">
        <v>20</v>
      </c>
      <c r="G32" s="42">
        <v>5</v>
      </c>
      <c r="H32" s="43">
        <v>10</v>
      </c>
      <c r="I32" s="43">
        <v>10</v>
      </c>
      <c r="J32" s="43">
        <v>10</v>
      </c>
      <c r="K32" s="44">
        <v>10</v>
      </c>
      <c r="L32" s="39">
        <v>20</v>
      </c>
      <c r="M32" s="44">
        <v>80</v>
      </c>
      <c r="N32" s="45">
        <v>30</v>
      </c>
      <c r="O32" s="3"/>
      <c r="P32" s="3"/>
      <c r="Q32" s="6"/>
      <c r="R32" s="6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">
      <c r="A33" s="81" t="s">
        <v>45</v>
      </c>
      <c r="B33" s="67"/>
      <c r="C33" s="67"/>
      <c r="D33" s="68"/>
      <c r="E33" s="82">
        <f>SUM(E31:F31)</f>
        <v>338</v>
      </c>
      <c r="F33" s="74"/>
      <c r="G33" s="46"/>
      <c r="H33" s="6"/>
      <c r="I33" s="6"/>
      <c r="J33" s="6"/>
      <c r="K33" s="6"/>
      <c r="L33" s="3"/>
      <c r="M33" s="3"/>
      <c r="N33" s="47"/>
      <c r="O33" s="6"/>
      <c r="P33" s="6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">
      <c r="A34" s="83" t="s">
        <v>46</v>
      </c>
      <c r="B34" s="67"/>
      <c r="C34" s="67"/>
      <c r="D34" s="68"/>
      <c r="E34" s="84">
        <v>120</v>
      </c>
      <c r="F34" s="74"/>
      <c r="G34" s="48"/>
      <c r="H34" s="6"/>
      <c r="I34" s="6"/>
      <c r="J34" s="6"/>
      <c r="K34" s="6"/>
      <c r="L34" s="3"/>
      <c r="M34" s="3"/>
      <c r="N34" s="3"/>
      <c r="O34" s="6"/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">
      <c r="A35" s="49" t="s">
        <v>47</v>
      </c>
      <c r="B35" s="85">
        <f>SUM(B31:F31)</f>
        <v>487</v>
      </c>
      <c r="C35" s="67"/>
      <c r="D35" s="67"/>
      <c r="E35" s="67"/>
      <c r="F35" s="74"/>
      <c r="G35" s="85">
        <f>SUM(G31:K31)</f>
        <v>116</v>
      </c>
      <c r="H35" s="67"/>
      <c r="I35" s="67"/>
      <c r="J35" s="67"/>
      <c r="K35" s="68"/>
      <c r="L35" s="85">
        <f>SUM(L31:M31)</f>
        <v>210</v>
      </c>
      <c r="M35" s="80"/>
      <c r="N35" s="3"/>
      <c r="O35" s="6"/>
      <c r="P35" s="6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">
      <c r="A36" s="50" t="s">
        <v>48</v>
      </c>
      <c r="B36" s="86">
        <v>300</v>
      </c>
      <c r="C36" s="67"/>
      <c r="D36" s="67"/>
      <c r="E36" s="67"/>
      <c r="F36" s="74"/>
      <c r="G36" s="91">
        <v>100</v>
      </c>
      <c r="H36" s="67"/>
      <c r="I36" s="67"/>
      <c r="J36" s="67"/>
      <c r="K36" s="68"/>
      <c r="L36" s="87">
        <v>100</v>
      </c>
      <c r="M36" s="80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2.75" customHeight="1" x14ac:dyDescent="0.2">
      <c r="A37" s="49" t="s">
        <v>49</v>
      </c>
      <c r="B37" s="85">
        <f>SUM(B35:K35)</f>
        <v>603</v>
      </c>
      <c r="C37" s="67"/>
      <c r="D37" s="67"/>
      <c r="E37" s="67"/>
      <c r="F37" s="67"/>
      <c r="G37" s="67"/>
      <c r="H37" s="67"/>
      <c r="I37" s="67"/>
      <c r="J37" s="67"/>
      <c r="K37" s="74"/>
      <c r="L37" s="85">
        <f>L35+N31</f>
        <v>243</v>
      </c>
      <c r="M37" s="67"/>
      <c r="N37" s="6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2.75" customHeight="1" x14ac:dyDescent="0.2">
      <c r="A38" s="50" t="s">
        <v>50</v>
      </c>
      <c r="B38" s="92">
        <v>500</v>
      </c>
      <c r="C38" s="67"/>
      <c r="D38" s="67"/>
      <c r="E38" s="67"/>
      <c r="F38" s="67"/>
      <c r="G38" s="67"/>
      <c r="H38" s="67"/>
      <c r="I38" s="67"/>
      <c r="J38" s="67"/>
      <c r="K38" s="74"/>
      <c r="L38" s="93">
        <v>150</v>
      </c>
      <c r="M38" s="67"/>
      <c r="N38" s="6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2.75" customHeight="1" x14ac:dyDescent="0.2">
      <c r="A39" s="49" t="s">
        <v>51</v>
      </c>
      <c r="B39" s="85">
        <f>B35+G35+L35+N31</f>
        <v>846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2.75" customHeight="1" x14ac:dyDescent="0.2">
      <c r="A40" s="50" t="s">
        <v>52</v>
      </c>
      <c r="B40" s="94">
        <v>800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6"/>
      <c r="N41" s="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">
      <c r="A42" s="51" t="s">
        <v>53</v>
      </c>
      <c r="B42" s="88" t="s">
        <v>54</v>
      </c>
      <c r="C42" s="68"/>
      <c r="D42" s="3"/>
      <c r="E42" s="89" t="s">
        <v>55</v>
      </c>
      <c r="F42" s="68"/>
      <c r="G42" s="3"/>
      <c r="H42" s="90" t="s">
        <v>56</v>
      </c>
      <c r="I42" s="68"/>
      <c r="J42" s="3"/>
      <c r="K42" s="3"/>
      <c r="L42" s="3"/>
      <c r="M42" s="6"/>
      <c r="N42" s="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6"/>
      <c r="N43" s="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6"/>
      <c r="N44" s="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2.75" customHeight="1" x14ac:dyDescent="0.2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2.75" customHeight="1" x14ac:dyDescent="0.2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2.75" customHeight="1" x14ac:dyDescent="0.2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2.75" customHeight="1" x14ac:dyDescent="0.2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2.75" customHeight="1" x14ac:dyDescent="0.2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2.75" customHeight="1" x14ac:dyDescent="0.2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2.75" customHeight="1" x14ac:dyDescent="0.2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2.75" customHeight="1" x14ac:dyDescent="0.2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2.75" customHeight="1" x14ac:dyDescent="0.2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2.75" customHeight="1" x14ac:dyDescent="0.2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2.75" customHeight="1" x14ac:dyDescent="0.2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2.75" customHeight="1" x14ac:dyDescent="0.2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2.75" customHeight="1" x14ac:dyDescent="0.2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2.75" customHeight="1" x14ac:dyDescent="0.2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2.75" customHeight="1" x14ac:dyDescent="0.2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2.75" customHeight="1" x14ac:dyDescent="0.2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2.75" customHeight="1" x14ac:dyDescent="0.2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2.75" customHeight="1" x14ac:dyDescent="0.2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2.75" customHeight="1" x14ac:dyDescent="0.2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2.75" customHeight="1" x14ac:dyDescent="0.2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2.75" customHeight="1" x14ac:dyDescent="0.2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2.75" customHeight="1" x14ac:dyDescent="0.2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2.75" customHeight="1" x14ac:dyDescent="0.2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2.75" customHeight="1" x14ac:dyDescent="0.2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2.75" customHeight="1" x14ac:dyDescent="0.2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2.75" customHeight="1" x14ac:dyDescent="0.2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2.75" customHeight="1" x14ac:dyDescent="0.2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2.75" customHeight="1" x14ac:dyDescent="0.2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2.75" customHeight="1" x14ac:dyDescent="0.2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2.75" customHeight="1" x14ac:dyDescent="0.2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2.75" customHeight="1" x14ac:dyDescent="0.2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2.75" customHeight="1" x14ac:dyDescent="0.2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2.75" customHeight="1" x14ac:dyDescent="0.2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2.75" customHeight="1" x14ac:dyDescent="0.2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2.75" customHeight="1" x14ac:dyDescent="0.2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2.75" customHeight="1" x14ac:dyDescent="0.2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2.75" customHeight="1" x14ac:dyDescent="0.2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2.75" customHeight="1" x14ac:dyDescent="0.2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2.75" customHeight="1" x14ac:dyDescent="0.2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2.75" customHeight="1" x14ac:dyDescent="0.2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2.75" customHeight="1" x14ac:dyDescent="0.2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2.75" customHeight="1" x14ac:dyDescent="0.2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2.75" customHeight="1" x14ac:dyDescent="0.2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2.75" customHeight="1" x14ac:dyDescent="0.2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2.75" customHeight="1" x14ac:dyDescent="0.2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2.75" customHeight="1" x14ac:dyDescent="0.2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2.75" customHeight="1" x14ac:dyDescent="0.2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2.75" customHeight="1" x14ac:dyDescent="0.2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2.75" customHeight="1" x14ac:dyDescent="0.2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2.75" customHeight="1" x14ac:dyDescent="0.2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2.75" customHeight="1" x14ac:dyDescent="0.2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2.75" customHeight="1" x14ac:dyDescent="0.2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2.75" customHeight="1" x14ac:dyDescent="0.2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2.75" customHeight="1" x14ac:dyDescent="0.2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2.75" customHeight="1" x14ac:dyDescent="0.2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2.75" customHeight="1" x14ac:dyDescent="0.2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2.75" customHeight="1" x14ac:dyDescent="0.2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2.75" customHeight="1" x14ac:dyDescent="0.2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2.75" customHeight="1" x14ac:dyDescent="0.2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2.75" customHeight="1" x14ac:dyDescent="0.2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2.75" customHeight="1" x14ac:dyDescent="0.2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2.75" customHeight="1" x14ac:dyDescent="0.2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2.75" customHeight="1" x14ac:dyDescent="0.2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2.75" customHeight="1" x14ac:dyDescent="0.2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2.75" customHeight="1" x14ac:dyDescent="0.2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2.75" customHeight="1" x14ac:dyDescent="0.2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2.75" customHeight="1" x14ac:dyDescent="0.2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2.75" customHeight="1" x14ac:dyDescent="0.2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2.75" customHeight="1" x14ac:dyDescent="0.2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2.75" customHeight="1" x14ac:dyDescent="0.2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2.75" customHeight="1" x14ac:dyDescent="0.2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2.75" customHeight="1" x14ac:dyDescent="0.2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2.75" customHeight="1" x14ac:dyDescent="0.2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2.75" customHeight="1" x14ac:dyDescent="0.2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2.75" customHeight="1" x14ac:dyDescent="0.2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2.75" customHeight="1" x14ac:dyDescent="0.2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2.75" customHeight="1" x14ac:dyDescent="0.2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2.75" customHeight="1" x14ac:dyDescent="0.2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2.75" customHeight="1" x14ac:dyDescent="0.2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2.75" customHeight="1" x14ac:dyDescent="0.2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2.75" customHeight="1" x14ac:dyDescent="0.2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2.75" customHeight="1" x14ac:dyDescent="0.2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2.75" customHeight="1" x14ac:dyDescent="0.2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2.75" customHeight="1" x14ac:dyDescent="0.2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2.75" customHeight="1" x14ac:dyDescent="0.2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2.75" customHeight="1" x14ac:dyDescent="0.2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2.75" customHeight="1" x14ac:dyDescent="0.2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2.75" customHeight="1" x14ac:dyDescent="0.2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2.75" customHeight="1" x14ac:dyDescent="0.2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2.75" customHeight="1" x14ac:dyDescent="0.2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2.75" customHeight="1" x14ac:dyDescent="0.2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2.75" customHeight="1" x14ac:dyDescent="0.2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2.75" customHeight="1" x14ac:dyDescent="0.2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2.75" customHeight="1" x14ac:dyDescent="0.2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2.75" customHeight="1" x14ac:dyDescent="0.2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2.75" customHeight="1" x14ac:dyDescent="0.2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2.75" customHeight="1" x14ac:dyDescent="0.2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2.75" customHeight="1" x14ac:dyDescent="0.2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2.75" customHeight="1" x14ac:dyDescent="0.2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2.75" customHeight="1" x14ac:dyDescent="0.2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2.75" customHeight="1" x14ac:dyDescent="0.2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2.75" customHeight="1" x14ac:dyDescent="0.2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2.75" customHeight="1" x14ac:dyDescent="0.2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2.75" customHeight="1" x14ac:dyDescent="0.2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2.75" customHeight="1" x14ac:dyDescent="0.2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2.75" customHeight="1" x14ac:dyDescent="0.2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2.75" customHeight="1" x14ac:dyDescent="0.2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2.75" customHeight="1" x14ac:dyDescent="0.2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2.75" customHeight="1" x14ac:dyDescent="0.2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2.75" customHeight="1" x14ac:dyDescent="0.2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2.75" customHeight="1" x14ac:dyDescent="0.2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2.75" customHeight="1" x14ac:dyDescent="0.2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2.75" customHeight="1" x14ac:dyDescent="0.2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2.75" customHeight="1" x14ac:dyDescent="0.2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2.75" customHeight="1" x14ac:dyDescent="0.2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2.75" customHeight="1" x14ac:dyDescent="0.2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2.75" customHeight="1" x14ac:dyDescent="0.2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2.75" customHeight="1" x14ac:dyDescent="0.2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2.75" customHeight="1" x14ac:dyDescent="0.2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2.75" customHeight="1" x14ac:dyDescent="0.2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2.75" customHeight="1" x14ac:dyDescent="0.2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2.75" customHeight="1" x14ac:dyDescent="0.2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2.75" customHeight="1" x14ac:dyDescent="0.2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2.75" customHeight="1" x14ac:dyDescent="0.2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2.75" customHeight="1" x14ac:dyDescent="0.2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2.75" customHeight="1" x14ac:dyDescent="0.2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2.75" customHeight="1" x14ac:dyDescent="0.2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2.75" customHeight="1" x14ac:dyDescent="0.2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2.75" customHeight="1" x14ac:dyDescent="0.2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2.75" customHeight="1" x14ac:dyDescent="0.2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2.75" customHeight="1" x14ac:dyDescent="0.2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2.75" customHeight="1" x14ac:dyDescent="0.2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2.75" customHeight="1" x14ac:dyDescent="0.2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2.75" customHeight="1" x14ac:dyDescent="0.2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2.75" customHeight="1" x14ac:dyDescent="0.2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2.75" customHeight="1" x14ac:dyDescent="0.2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2.75" customHeight="1" x14ac:dyDescent="0.2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2.75" customHeight="1" x14ac:dyDescent="0.2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2.75" customHeight="1" x14ac:dyDescent="0.2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2.75" customHeight="1" x14ac:dyDescent="0.2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2.75" customHeight="1" x14ac:dyDescent="0.2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2.75" customHeight="1" x14ac:dyDescent="0.2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2.75" customHeight="1" x14ac:dyDescent="0.2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2.75" customHeight="1" x14ac:dyDescent="0.2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2.75" customHeight="1" x14ac:dyDescent="0.2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2.75" customHeight="1" x14ac:dyDescent="0.2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2.75" customHeight="1" x14ac:dyDescent="0.2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2.75" customHeight="1" x14ac:dyDescent="0.2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2.75" customHeight="1" x14ac:dyDescent="0.2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2.75" customHeight="1" x14ac:dyDescent="0.2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2.75" customHeight="1" x14ac:dyDescent="0.2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2.75" customHeight="1" x14ac:dyDescent="0.2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2.75" customHeight="1" x14ac:dyDescent="0.2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2.75" customHeight="1" x14ac:dyDescent="0.2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2.75" customHeight="1" x14ac:dyDescent="0.2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2.75" customHeight="1" x14ac:dyDescent="0.2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2.75" customHeight="1" x14ac:dyDescent="0.2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2.75" customHeight="1" x14ac:dyDescent="0.2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2.75" customHeight="1" x14ac:dyDescent="0.2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2.75" customHeight="1" x14ac:dyDescent="0.2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2.75" customHeight="1" x14ac:dyDescent="0.2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2.75" customHeight="1" x14ac:dyDescent="0.2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2.75" customHeight="1" x14ac:dyDescent="0.2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2.75" customHeight="1" x14ac:dyDescent="0.2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2.75" customHeight="1" x14ac:dyDescent="0.2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2.75" customHeight="1" x14ac:dyDescent="0.2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2.75" customHeight="1" x14ac:dyDescent="0.2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2.75" customHeight="1" x14ac:dyDescent="0.2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2.75" customHeight="1" x14ac:dyDescent="0.2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2.75" customHeight="1" x14ac:dyDescent="0.2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2.75" customHeight="1" x14ac:dyDescent="0.2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2.75" customHeight="1" x14ac:dyDescent="0.2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2.75" customHeight="1" x14ac:dyDescent="0.2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2.75" customHeight="1" x14ac:dyDescent="0.2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2.75" customHeight="1" x14ac:dyDescent="0.2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2.75" customHeight="1" x14ac:dyDescent="0.2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2.75" customHeight="1" x14ac:dyDescent="0.2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2.75" customHeight="1" x14ac:dyDescent="0.2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2.75" customHeight="1" x14ac:dyDescent="0.2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2.75" customHeight="1" x14ac:dyDescent="0.2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2.75" customHeight="1" x14ac:dyDescent="0.2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2.75" customHeight="1" x14ac:dyDescent="0.2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2.75" customHeight="1" x14ac:dyDescent="0.2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2.75" customHeight="1" x14ac:dyDescent="0.2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2.75" customHeight="1" x14ac:dyDescent="0.2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2.75" customHeight="1" x14ac:dyDescent="0.2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2.75" customHeight="1" x14ac:dyDescent="0.2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2.75" customHeight="1" x14ac:dyDescent="0.2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2.75" customHeight="1" x14ac:dyDescent="0.2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2.75" customHeight="1" x14ac:dyDescent="0.2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2.75" customHeight="1" x14ac:dyDescent="0.2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2.75" customHeight="1" x14ac:dyDescent="0.2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2.75" customHeight="1" x14ac:dyDescent="0.2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2.75" customHeight="1" x14ac:dyDescent="0.2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2.75" customHeight="1" x14ac:dyDescent="0.2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2.75" customHeight="1" x14ac:dyDescent="0.2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2.75" customHeight="1" x14ac:dyDescent="0.2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2.75" customHeight="1" x14ac:dyDescent="0.2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2.75" customHeight="1" x14ac:dyDescent="0.2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2.75" customHeight="1" x14ac:dyDescent="0.2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2.75" customHeight="1" x14ac:dyDescent="0.2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2.75" customHeight="1" x14ac:dyDescent="0.2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2.75" customHeight="1" x14ac:dyDescent="0.2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2.75" customHeight="1" x14ac:dyDescent="0.2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2.75" customHeight="1" x14ac:dyDescent="0.2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2.75" customHeight="1" x14ac:dyDescent="0.2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2.75" customHeight="1" x14ac:dyDescent="0.2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2.75" customHeight="1" x14ac:dyDescent="0.2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2.75" customHeight="1" x14ac:dyDescent="0.2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2.75" customHeight="1" x14ac:dyDescent="0.2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2.75" customHeight="1" x14ac:dyDescent="0.2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2.75" customHeight="1" x14ac:dyDescent="0.2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2.75" customHeight="1" x14ac:dyDescent="0.2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2.75" customHeight="1" x14ac:dyDescent="0.2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2.75" customHeight="1" x14ac:dyDescent="0.2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2.75" customHeight="1" x14ac:dyDescent="0.2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2.75" customHeight="1" x14ac:dyDescent="0.2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2.75" customHeight="1" x14ac:dyDescent="0.2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2.75" customHeight="1" x14ac:dyDescent="0.2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2.75" customHeight="1" x14ac:dyDescent="0.2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2.75" customHeight="1" x14ac:dyDescent="0.2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2.75" customHeight="1" x14ac:dyDescent="0.2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2.75" customHeight="1" x14ac:dyDescent="0.2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2.75" customHeight="1" x14ac:dyDescent="0.2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2.75" customHeight="1" x14ac:dyDescent="0.2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2.75" customHeight="1" x14ac:dyDescent="0.2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2.75" customHeight="1" x14ac:dyDescent="0.2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2.75" customHeight="1" x14ac:dyDescent="0.2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2.75" customHeight="1" x14ac:dyDescent="0.2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2.75" customHeight="1" x14ac:dyDescent="0.2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2.75" customHeight="1" x14ac:dyDescent="0.2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2.75" customHeight="1" x14ac:dyDescent="0.2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2.75" customHeight="1" x14ac:dyDescent="0.2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2.75" customHeight="1" x14ac:dyDescent="0.2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2.75" customHeight="1" x14ac:dyDescent="0.2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2.75" customHeight="1" x14ac:dyDescent="0.2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2.75" customHeight="1" x14ac:dyDescent="0.2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2.75" customHeight="1" x14ac:dyDescent="0.2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2.75" customHeight="1" x14ac:dyDescent="0.2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2.75" customHeight="1" x14ac:dyDescent="0.2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2.75" customHeight="1" x14ac:dyDescent="0.2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2.75" customHeight="1" x14ac:dyDescent="0.2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2.75" customHeight="1" x14ac:dyDescent="0.2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2.75" customHeight="1" x14ac:dyDescent="0.2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2.75" customHeight="1" x14ac:dyDescent="0.2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2.75" customHeight="1" x14ac:dyDescent="0.2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2.75" customHeight="1" x14ac:dyDescent="0.2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2.75" customHeight="1" x14ac:dyDescent="0.2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2.75" customHeight="1" x14ac:dyDescent="0.2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2.75" customHeight="1" x14ac:dyDescent="0.2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2.75" customHeight="1" x14ac:dyDescent="0.2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2.75" customHeight="1" x14ac:dyDescent="0.2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2.75" customHeight="1" x14ac:dyDescent="0.2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2.75" customHeight="1" x14ac:dyDescent="0.2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2.75" customHeight="1" x14ac:dyDescent="0.2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2.75" customHeight="1" x14ac:dyDescent="0.2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2.75" customHeight="1" x14ac:dyDescent="0.2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2.75" customHeight="1" x14ac:dyDescent="0.2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2.75" customHeight="1" x14ac:dyDescent="0.2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2.75" customHeight="1" x14ac:dyDescent="0.2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2.75" customHeight="1" x14ac:dyDescent="0.2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2.75" customHeight="1" x14ac:dyDescent="0.2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2.75" customHeight="1" x14ac:dyDescent="0.2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2.75" customHeight="1" x14ac:dyDescent="0.2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2.75" customHeight="1" x14ac:dyDescent="0.2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2.75" customHeight="1" x14ac:dyDescent="0.2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2.75" customHeight="1" x14ac:dyDescent="0.2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2.75" customHeight="1" x14ac:dyDescent="0.2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2.75" customHeight="1" x14ac:dyDescent="0.2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2.75" customHeight="1" x14ac:dyDescent="0.2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2.75" customHeight="1" x14ac:dyDescent="0.2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2.75" customHeight="1" x14ac:dyDescent="0.2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2.75" customHeight="1" x14ac:dyDescent="0.2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2.75" customHeight="1" x14ac:dyDescent="0.2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2.75" customHeight="1" x14ac:dyDescent="0.2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2.75" customHeight="1" x14ac:dyDescent="0.2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2.75" customHeight="1" x14ac:dyDescent="0.2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2.75" customHeight="1" x14ac:dyDescent="0.2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2.75" customHeight="1" x14ac:dyDescent="0.2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2.75" customHeight="1" x14ac:dyDescent="0.2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2.75" customHeight="1" x14ac:dyDescent="0.2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2.75" customHeight="1" x14ac:dyDescent="0.2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2.75" customHeight="1" x14ac:dyDescent="0.2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2.75" customHeight="1" x14ac:dyDescent="0.2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2.75" customHeight="1" x14ac:dyDescent="0.2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2.75" customHeight="1" x14ac:dyDescent="0.2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2.75" customHeight="1" x14ac:dyDescent="0.2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2.75" customHeight="1" x14ac:dyDescent="0.2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2.75" customHeight="1" x14ac:dyDescent="0.2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2.75" customHeight="1" x14ac:dyDescent="0.2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2.75" customHeight="1" x14ac:dyDescent="0.2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2.75" customHeight="1" x14ac:dyDescent="0.2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2.75" customHeight="1" x14ac:dyDescent="0.2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2.75" customHeight="1" x14ac:dyDescent="0.2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2.75" customHeight="1" x14ac:dyDescent="0.2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2.75" customHeight="1" x14ac:dyDescent="0.2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2.75" customHeight="1" x14ac:dyDescent="0.2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2.75" customHeight="1" x14ac:dyDescent="0.2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2.75" customHeight="1" x14ac:dyDescent="0.2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2.75" customHeight="1" x14ac:dyDescent="0.2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2.75" customHeight="1" x14ac:dyDescent="0.2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2.75" customHeight="1" x14ac:dyDescent="0.2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2.75" customHeight="1" x14ac:dyDescent="0.2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2.75" customHeight="1" x14ac:dyDescent="0.2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2.75" customHeight="1" x14ac:dyDescent="0.2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2.75" customHeight="1" x14ac:dyDescent="0.2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2.75" customHeight="1" x14ac:dyDescent="0.2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2.75" customHeight="1" x14ac:dyDescent="0.2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2.75" customHeight="1" x14ac:dyDescent="0.2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2.75" customHeight="1" x14ac:dyDescent="0.2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2.75" customHeight="1" x14ac:dyDescent="0.2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2.75" customHeight="1" x14ac:dyDescent="0.2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2.75" customHeight="1" x14ac:dyDescent="0.2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2.75" customHeight="1" x14ac:dyDescent="0.2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2.75" customHeight="1" x14ac:dyDescent="0.2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2.75" customHeight="1" x14ac:dyDescent="0.2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2.75" customHeight="1" x14ac:dyDescent="0.2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2.75" customHeight="1" x14ac:dyDescent="0.2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2.75" customHeight="1" x14ac:dyDescent="0.2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2.75" customHeight="1" x14ac:dyDescent="0.2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2.75" customHeight="1" x14ac:dyDescent="0.2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2.75" customHeight="1" x14ac:dyDescent="0.2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2.75" customHeight="1" x14ac:dyDescent="0.2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2.75" customHeight="1" x14ac:dyDescent="0.2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2.75" customHeight="1" x14ac:dyDescent="0.2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2.75" customHeight="1" x14ac:dyDescent="0.2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2.75" customHeight="1" x14ac:dyDescent="0.2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2.75" customHeight="1" x14ac:dyDescent="0.2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2.75" customHeight="1" x14ac:dyDescent="0.2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2.75" customHeight="1" x14ac:dyDescent="0.2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2.75" customHeight="1" x14ac:dyDescent="0.2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2.75" customHeight="1" x14ac:dyDescent="0.2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2.75" customHeight="1" x14ac:dyDescent="0.2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2.75" customHeight="1" x14ac:dyDescent="0.2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2.75" customHeight="1" x14ac:dyDescent="0.2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2.75" customHeight="1" x14ac:dyDescent="0.2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2.75" customHeight="1" x14ac:dyDescent="0.2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2.75" customHeight="1" x14ac:dyDescent="0.2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2.75" customHeight="1" x14ac:dyDescent="0.2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2.75" customHeight="1" x14ac:dyDescent="0.2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2.75" customHeight="1" x14ac:dyDescent="0.2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2.75" customHeight="1" x14ac:dyDescent="0.2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2.75" customHeight="1" x14ac:dyDescent="0.2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2.75" customHeight="1" x14ac:dyDescent="0.2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2.75" customHeight="1" x14ac:dyDescent="0.2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2.75" customHeight="1" x14ac:dyDescent="0.2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2.75" customHeight="1" x14ac:dyDescent="0.2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2.75" customHeight="1" x14ac:dyDescent="0.2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2.75" customHeight="1" x14ac:dyDescent="0.2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2.75" customHeight="1" x14ac:dyDescent="0.2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2.75" customHeight="1" x14ac:dyDescent="0.2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2.75" customHeight="1" x14ac:dyDescent="0.2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2.75" customHeight="1" x14ac:dyDescent="0.2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2.75" customHeight="1" x14ac:dyDescent="0.2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2.75" customHeight="1" x14ac:dyDescent="0.2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2.75" customHeight="1" x14ac:dyDescent="0.2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2.75" customHeight="1" x14ac:dyDescent="0.2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2.75" customHeight="1" x14ac:dyDescent="0.2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2.75" customHeight="1" x14ac:dyDescent="0.2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2.75" customHeight="1" x14ac:dyDescent="0.2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2.75" customHeight="1" x14ac:dyDescent="0.2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2.75" customHeight="1" x14ac:dyDescent="0.2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2.75" customHeight="1" x14ac:dyDescent="0.2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2.75" customHeight="1" x14ac:dyDescent="0.2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2.75" customHeight="1" x14ac:dyDescent="0.2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2.75" customHeight="1" x14ac:dyDescent="0.2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2.75" customHeight="1" x14ac:dyDescent="0.2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2.75" customHeight="1" x14ac:dyDescent="0.2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2.75" customHeight="1" x14ac:dyDescent="0.2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2.75" customHeight="1" x14ac:dyDescent="0.2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2.75" customHeight="1" x14ac:dyDescent="0.2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2.75" customHeight="1" x14ac:dyDescent="0.2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2.75" customHeight="1" x14ac:dyDescent="0.2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2.75" customHeight="1" x14ac:dyDescent="0.2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2.75" customHeight="1" x14ac:dyDescent="0.2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2.75" customHeight="1" x14ac:dyDescent="0.2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2.75" customHeight="1" x14ac:dyDescent="0.2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2.75" customHeight="1" x14ac:dyDescent="0.2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2.75" customHeight="1" x14ac:dyDescent="0.2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2.75" customHeight="1" x14ac:dyDescent="0.2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2.75" customHeight="1" x14ac:dyDescent="0.2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2.75" customHeight="1" x14ac:dyDescent="0.2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2.75" customHeight="1" x14ac:dyDescent="0.2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2.75" customHeight="1" x14ac:dyDescent="0.2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2.75" customHeight="1" x14ac:dyDescent="0.2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2.75" customHeight="1" x14ac:dyDescent="0.2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2.75" customHeight="1" x14ac:dyDescent="0.2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2.75" customHeight="1" x14ac:dyDescent="0.2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2.75" customHeight="1" x14ac:dyDescent="0.2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2.75" customHeight="1" x14ac:dyDescent="0.2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2.75" customHeight="1" x14ac:dyDescent="0.2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2.75" customHeight="1" x14ac:dyDescent="0.2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2.75" customHeight="1" x14ac:dyDescent="0.2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2.75" customHeight="1" x14ac:dyDescent="0.2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2.75" customHeight="1" x14ac:dyDescent="0.2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2.75" customHeight="1" x14ac:dyDescent="0.2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2.75" customHeight="1" x14ac:dyDescent="0.2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2.75" customHeight="1" x14ac:dyDescent="0.2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2.75" customHeight="1" x14ac:dyDescent="0.2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2.75" customHeight="1" x14ac:dyDescent="0.2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2.75" customHeight="1" x14ac:dyDescent="0.2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2.75" customHeight="1" x14ac:dyDescent="0.2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2.75" customHeight="1" x14ac:dyDescent="0.2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2.75" customHeight="1" x14ac:dyDescent="0.2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2.75" customHeight="1" x14ac:dyDescent="0.2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2.75" customHeight="1" x14ac:dyDescent="0.2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2.75" customHeight="1" x14ac:dyDescent="0.2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2.75" customHeight="1" x14ac:dyDescent="0.2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2.75" customHeight="1" x14ac:dyDescent="0.2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2.75" customHeight="1" x14ac:dyDescent="0.2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2.75" customHeight="1" x14ac:dyDescent="0.2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2.75" customHeight="1" x14ac:dyDescent="0.2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2.75" customHeight="1" x14ac:dyDescent="0.2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2.75" customHeight="1" x14ac:dyDescent="0.2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2.75" customHeight="1" x14ac:dyDescent="0.2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2.75" customHeight="1" x14ac:dyDescent="0.2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2.75" customHeight="1" x14ac:dyDescent="0.2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2.75" customHeight="1" x14ac:dyDescent="0.2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2.75" customHeight="1" x14ac:dyDescent="0.2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2.75" customHeight="1" x14ac:dyDescent="0.2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2.75" customHeight="1" x14ac:dyDescent="0.2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2.75" customHeight="1" x14ac:dyDescent="0.2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2.75" customHeight="1" x14ac:dyDescent="0.2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2.75" customHeight="1" x14ac:dyDescent="0.2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2.75" customHeight="1" x14ac:dyDescent="0.2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2.75" customHeight="1" x14ac:dyDescent="0.2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2.75" customHeight="1" x14ac:dyDescent="0.2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2.75" customHeight="1" x14ac:dyDescent="0.2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2.75" customHeight="1" x14ac:dyDescent="0.2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2.75" customHeight="1" x14ac:dyDescent="0.2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2.75" customHeight="1" x14ac:dyDescent="0.2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2.75" customHeight="1" x14ac:dyDescent="0.2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2.75" customHeight="1" x14ac:dyDescent="0.2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2.75" customHeight="1" x14ac:dyDescent="0.2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2.75" customHeight="1" x14ac:dyDescent="0.2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2.75" customHeight="1" x14ac:dyDescent="0.2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2.75" customHeight="1" x14ac:dyDescent="0.2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2.75" customHeight="1" x14ac:dyDescent="0.2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2.75" customHeight="1" x14ac:dyDescent="0.2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2.75" customHeight="1" x14ac:dyDescent="0.2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2.75" customHeight="1" x14ac:dyDescent="0.2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2.75" customHeight="1" x14ac:dyDescent="0.2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2.75" customHeight="1" x14ac:dyDescent="0.2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2.75" customHeight="1" x14ac:dyDescent="0.2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2.75" customHeight="1" x14ac:dyDescent="0.2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2.75" customHeight="1" x14ac:dyDescent="0.2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2.75" customHeight="1" x14ac:dyDescent="0.2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2.75" customHeight="1" x14ac:dyDescent="0.2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2.75" customHeight="1" x14ac:dyDescent="0.2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2.75" customHeight="1" x14ac:dyDescent="0.2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2.75" customHeight="1" x14ac:dyDescent="0.2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2.75" customHeight="1" x14ac:dyDescent="0.2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2.75" customHeight="1" x14ac:dyDescent="0.2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2.75" customHeight="1" x14ac:dyDescent="0.2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2.75" customHeight="1" x14ac:dyDescent="0.2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2.75" customHeight="1" x14ac:dyDescent="0.2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2.75" customHeight="1" x14ac:dyDescent="0.2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2.75" customHeight="1" x14ac:dyDescent="0.2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2.75" customHeight="1" x14ac:dyDescent="0.2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2.75" customHeight="1" x14ac:dyDescent="0.2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2.75" customHeight="1" x14ac:dyDescent="0.2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2.75" customHeight="1" x14ac:dyDescent="0.2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2.75" customHeight="1" x14ac:dyDescent="0.2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2.75" customHeight="1" x14ac:dyDescent="0.2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2.75" customHeight="1" x14ac:dyDescent="0.2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2.75" customHeight="1" x14ac:dyDescent="0.2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2.75" customHeight="1" x14ac:dyDescent="0.2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2.75" customHeight="1" x14ac:dyDescent="0.2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2.75" customHeight="1" x14ac:dyDescent="0.2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2.75" customHeight="1" x14ac:dyDescent="0.2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2.75" customHeight="1" x14ac:dyDescent="0.2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2.75" customHeight="1" x14ac:dyDescent="0.2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2.75" customHeight="1" x14ac:dyDescent="0.2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2.75" customHeight="1" x14ac:dyDescent="0.2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2.75" customHeight="1" x14ac:dyDescent="0.2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2.75" customHeight="1" x14ac:dyDescent="0.2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2.75" customHeight="1" x14ac:dyDescent="0.2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2.75" customHeight="1" x14ac:dyDescent="0.2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2.75" customHeight="1" x14ac:dyDescent="0.2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2.75" customHeight="1" x14ac:dyDescent="0.2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2.75" customHeight="1" x14ac:dyDescent="0.2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2.75" customHeight="1" x14ac:dyDescent="0.2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2.75" customHeight="1" x14ac:dyDescent="0.2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2.75" customHeight="1" x14ac:dyDescent="0.2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2.75" customHeight="1" x14ac:dyDescent="0.2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2.75" customHeight="1" x14ac:dyDescent="0.2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2.75" customHeight="1" x14ac:dyDescent="0.2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2.75" customHeight="1" x14ac:dyDescent="0.2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2.75" customHeight="1" x14ac:dyDescent="0.2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2.75" customHeight="1" x14ac:dyDescent="0.2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2.75" customHeight="1" x14ac:dyDescent="0.2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2.75" customHeight="1" x14ac:dyDescent="0.2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2.75" customHeight="1" x14ac:dyDescent="0.2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2.75" customHeight="1" x14ac:dyDescent="0.2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2.75" customHeight="1" x14ac:dyDescent="0.2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2.75" customHeight="1" x14ac:dyDescent="0.2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2.75" customHeight="1" x14ac:dyDescent="0.2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2.75" customHeight="1" x14ac:dyDescent="0.2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2.75" customHeight="1" x14ac:dyDescent="0.2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2.75" customHeight="1" x14ac:dyDescent="0.2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2.75" customHeight="1" x14ac:dyDescent="0.2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2.75" customHeight="1" x14ac:dyDescent="0.2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2.75" customHeight="1" x14ac:dyDescent="0.2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2.75" customHeight="1" x14ac:dyDescent="0.2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2.75" customHeight="1" x14ac:dyDescent="0.2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2.75" customHeight="1" x14ac:dyDescent="0.2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2.75" customHeight="1" x14ac:dyDescent="0.2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2.75" customHeight="1" x14ac:dyDescent="0.2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2.75" customHeight="1" x14ac:dyDescent="0.2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2.75" customHeight="1" x14ac:dyDescent="0.2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2.75" customHeight="1" x14ac:dyDescent="0.2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2.75" customHeight="1" x14ac:dyDescent="0.2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2.75" customHeight="1" x14ac:dyDescent="0.2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2.75" customHeight="1" x14ac:dyDescent="0.2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2.75" customHeight="1" x14ac:dyDescent="0.2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2.75" customHeight="1" x14ac:dyDescent="0.2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2.75" customHeight="1" x14ac:dyDescent="0.2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2.75" customHeight="1" x14ac:dyDescent="0.2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2.75" customHeight="1" x14ac:dyDescent="0.2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2.75" customHeight="1" x14ac:dyDescent="0.2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2.75" customHeight="1" x14ac:dyDescent="0.2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2.75" customHeight="1" x14ac:dyDescent="0.2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2.75" customHeight="1" x14ac:dyDescent="0.2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2.75" customHeight="1" x14ac:dyDescent="0.2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2.75" customHeight="1" x14ac:dyDescent="0.2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2.75" customHeight="1" x14ac:dyDescent="0.2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2.75" customHeight="1" x14ac:dyDescent="0.2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2.75" customHeight="1" x14ac:dyDescent="0.2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2.75" customHeight="1" x14ac:dyDescent="0.2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2.75" customHeight="1" x14ac:dyDescent="0.2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2.75" customHeight="1" x14ac:dyDescent="0.2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2.75" customHeight="1" x14ac:dyDescent="0.2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2.75" customHeight="1" x14ac:dyDescent="0.2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2.75" customHeight="1" x14ac:dyDescent="0.2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2.75" customHeight="1" x14ac:dyDescent="0.2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2.75" customHeight="1" x14ac:dyDescent="0.2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2.75" customHeight="1" x14ac:dyDescent="0.2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2.75" customHeight="1" x14ac:dyDescent="0.2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2.75" customHeight="1" x14ac:dyDescent="0.2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2.75" customHeight="1" x14ac:dyDescent="0.2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2.75" customHeight="1" x14ac:dyDescent="0.2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2.75" customHeight="1" x14ac:dyDescent="0.2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2.75" customHeight="1" x14ac:dyDescent="0.2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2.75" customHeight="1" x14ac:dyDescent="0.2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2.75" customHeight="1" x14ac:dyDescent="0.2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2.75" customHeight="1" x14ac:dyDescent="0.2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2.75" customHeight="1" x14ac:dyDescent="0.2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2.75" customHeight="1" x14ac:dyDescent="0.2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2.75" customHeight="1" x14ac:dyDescent="0.2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2.75" customHeight="1" x14ac:dyDescent="0.2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2.75" customHeight="1" x14ac:dyDescent="0.2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2.75" customHeight="1" x14ac:dyDescent="0.2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2.75" customHeight="1" x14ac:dyDescent="0.2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2.75" customHeight="1" x14ac:dyDescent="0.2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2.75" customHeight="1" x14ac:dyDescent="0.2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2.75" customHeight="1" x14ac:dyDescent="0.2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2.75" customHeight="1" x14ac:dyDescent="0.2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2.75" customHeight="1" x14ac:dyDescent="0.2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2.75" customHeight="1" x14ac:dyDescent="0.2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2.75" customHeight="1" x14ac:dyDescent="0.2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2.75" customHeight="1" x14ac:dyDescent="0.2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2.75" customHeight="1" x14ac:dyDescent="0.2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2.75" customHeight="1" x14ac:dyDescent="0.2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2.75" customHeight="1" x14ac:dyDescent="0.2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2.75" customHeight="1" x14ac:dyDescent="0.2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2.75" customHeight="1" x14ac:dyDescent="0.2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2.75" customHeight="1" x14ac:dyDescent="0.2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2.75" customHeight="1" x14ac:dyDescent="0.2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2.75" customHeight="1" x14ac:dyDescent="0.2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2.75" customHeight="1" x14ac:dyDescent="0.2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2.75" customHeight="1" x14ac:dyDescent="0.2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2.75" customHeight="1" x14ac:dyDescent="0.2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2.75" customHeight="1" x14ac:dyDescent="0.2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2.75" customHeight="1" x14ac:dyDescent="0.2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2.75" customHeight="1" x14ac:dyDescent="0.2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2.75" customHeight="1" x14ac:dyDescent="0.2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2.75" customHeight="1" x14ac:dyDescent="0.2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2.75" customHeight="1" x14ac:dyDescent="0.2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2.75" customHeight="1" x14ac:dyDescent="0.2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2.75" customHeight="1" x14ac:dyDescent="0.2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2.75" customHeight="1" x14ac:dyDescent="0.2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2.75" customHeight="1" x14ac:dyDescent="0.2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2.75" customHeight="1" x14ac:dyDescent="0.2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2.75" customHeight="1" x14ac:dyDescent="0.2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2.75" customHeight="1" x14ac:dyDescent="0.2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2.75" customHeight="1" x14ac:dyDescent="0.2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2.75" customHeight="1" x14ac:dyDescent="0.2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2.75" customHeight="1" x14ac:dyDescent="0.2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2.75" customHeight="1" x14ac:dyDescent="0.2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2.75" customHeight="1" x14ac:dyDescent="0.2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2.75" customHeight="1" x14ac:dyDescent="0.2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2.75" customHeight="1" x14ac:dyDescent="0.2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2.75" customHeight="1" x14ac:dyDescent="0.2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2.75" customHeight="1" x14ac:dyDescent="0.2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2.75" customHeight="1" x14ac:dyDescent="0.2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2.75" customHeight="1" x14ac:dyDescent="0.2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2.75" customHeight="1" x14ac:dyDescent="0.2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2.75" customHeight="1" x14ac:dyDescent="0.2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2.75" customHeight="1" x14ac:dyDescent="0.2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2.75" customHeight="1" x14ac:dyDescent="0.2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2.75" customHeight="1" x14ac:dyDescent="0.2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2.75" customHeight="1" x14ac:dyDescent="0.2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2.75" customHeight="1" x14ac:dyDescent="0.2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2.75" customHeight="1" x14ac:dyDescent="0.2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2.75" customHeight="1" x14ac:dyDescent="0.2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2.75" customHeight="1" x14ac:dyDescent="0.2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2.75" customHeight="1" x14ac:dyDescent="0.2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2.75" customHeight="1" x14ac:dyDescent="0.2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2.75" customHeight="1" x14ac:dyDescent="0.2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2.75" customHeight="1" x14ac:dyDescent="0.2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2.75" customHeight="1" x14ac:dyDescent="0.2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2.75" customHeight="1" x14ac:dyDescent="0.2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2.75" customHeight="1" x14ac:dyDescent="0.2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2.75" customHeight="1" x14ac:dyDescent="0.2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2.75" customHeight="1" x14ac:dyDescent="0.2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2.75" customHeight="1" x14ac:dyDescent="0.2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2.75" customHeight="1" x14ac:dyDescent="0.2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2.75" customHeight="1" x14ac:dyDescent="0.2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2.75" customHeight="1" x14ac:dyDescent="0.2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2.75" customHeight="1" x14ac:dyDescent="0.2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2.75" customHeight="1" x14ac:dyDescent="0.2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2.75" customHeight="1" x14ac:dyDescent="0.2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2.75" customHeight="1" x14ac:dyDescent="0.2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2.75" customHeight="1" x14ac:dyDescent="0.2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2.75" customHeight="1" x14ac:dyDescent="0.2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2.75" customHeight="1" x14ac:dyDescent="0.2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2.75" customHeight="1" x14ac:dyDescent="0.2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2.75" customHeight="1" x14ac:dyDescent="0.2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2.75" customHeight="1" x14ac:dyDescent="0.2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2.75" customHeight="1" x14ac:dyDescent="0.2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2.75" customHeight="1" x14ac:dyDescent="0.2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2.75" customHeight="1" x14ac:dyDescent="0.2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2.75" customHeight="1" x14ac:dyDescent="0.2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2.75" customHeight="1" x14ac:dyDescent="0.2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2.75" customHeight="1" x14ac:dyDescent="0.2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2.75" customHeight="1" x14ac:dyDescent="0.2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2.75" customHeight="1" x14ac:dyDescent="0.2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2.75" customHeight="1" x14ac:dyDescent="0.2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2.75" customHeight="1" x14ac:dyDescent="0.2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2.75" customHeight="1" x14ac:dyDescent="0.2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2.75" customHeight="1" x14ac:dyDescent="0.2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2.75" customHeight="1" x14ac:dyDescent="0.2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2.75" customHeight="1" x14ac:dyDescent="0.2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2.75" customHeight="1" x14ac:dyDescent="0.2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2.75" customHeight="1" x14ac:dyDescent="0.2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2.75" customHeight="1" x14ac:dyDescent="0.2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2.75" customHeight="1" x14ac:dyDescent="0.2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2.75" customHeight="1" x14ac:dyDescent="0.2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2.75" customHeight="1" x14ac:dyDescent="0.2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2.75" customHeight="1" x14ac:dyDescent="0.2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2.75" customHeight="1" x14ac:dyDescent="0.2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2.75" customHeight="1" x14ac:dyDescent="0.2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2.75" customHeight="1" x14ac:dyDescent="0.2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2.75" customHeight="1" x14ac:dyDescent="0.2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2.75" customHeight="1" x14ac:dyDescent="0.2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2.75" customHeight="1" x14ac:dyDescent="0.2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2.75" customHeight="1" x14ac:dyDescent="0.2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2.75" customHeight="1" x14ac:dyDescent="0.2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2.75" customHeight="1" x14ac:dyDescent="0.2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2.75" customHeight="1" x14ac:dyDescent="0.2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2.75" customHeight="1" x14ac:dyDescent="0.2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2.75" customHeight="1" x14ac:dyDescent="0.2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2.75" customHeight="1" x14ac:dyDescent="0.2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2.75" customHeight="1" x14ac:dyDescent="0.2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2.75" customHeight="1" x14ac:dyDescent="0.2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2.75" customHeight="1" x14ac:dyDescent="0.2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2.75" customHeight="1" x14ac:dyDescent="0.2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2.75" customHeight="1" x14ac:dyDescent="0.2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2.75" customHeight="1" x14ac:dyDescent="0.2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2.75" customHeight="1" x14ac:dyDescent="0.2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2.75" customHeight="1" x14ac:dyDescent="0.2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2.75" customHeight="1" x14ac:dyDescent="0.2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2.75" customHeight="1" x14ac:dyDescent="0.2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2.75" customHeight="1" x14ac:dyDescent="0.2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2.75" customHeight="1" x14ac:dyDescent="0.2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2.75" customHeight="1" x14ac:dyDescent="0.2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2.75" customHeight="1" x14ac:dyDescent="0.2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2.75" customHeight="1" x14ac:dyDescent="0.2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2.75" customHeight="1" x14ac:dyDescent="0.2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2.75" customHeight="1" x14ac:dyDescent="0.2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2.75" customHeight="1" x14ac:dyDescent="0.2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2.75" customHeight="1" x14ac:dyDescent="0.2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2.75" customHeight="1" x14ac:dyDescent="0.2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2.75" customHeight="1" x14ac:dyDescent="0.2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2.75" customHeight="1" x14ac:dyDescent="0.2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2.75" customHeight="1" x14ac:dyDescent="0.2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2.75" customHeight="1" x14ac:dyDescent="0.2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2.75" customHeight="1" x14ac:dyDescent="0.2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2.75" customHeight="1" x14ac:dyDescent="0.2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2.75" customHeight="1" x14ac:dyDescent="0.2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2.75" customHeight="1" x14ac:dyDescent="0.2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2.75" customHeight="1" x14ac:dyDescent="0.2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2.75" customHeight="1" x14ac:dyDescent="0.2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2.75" customHeight="1" x14ac:dyDescent="0.2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2.75" customHeight="1" x14ac:dyDescent="0.2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2.75" customHeight="1" x14ac:dyDescent="0.2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2.75" customHeight="1" x14ac:dyDescent="0.2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2.75" customHeight="1" x14ac:dyDescent="0.2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2.75" customHeight="1" x14ac:dyDescent="0.2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2.75" customHeight="1" x14ac:dyDescent="0.2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2.75" customHeight="1" x14ac:dyDescent="0.2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2.75" customHeight="1" x14ac:dyDescent="0.2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2.75" customHeight="1" x14ac:dyDescent="0.2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2.75" customHeight="1" x14ac:dyDescent="0.2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2.75" customHeight="1" x14ac:dyDescent="0.2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2.75" customHeight="1" x14ac:dyDescent="0.2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2.75" customHeight="1" x14ac:dyDescent="0.2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2.75" customHeight="1" x14ac:dyDescent="0.2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2.75" customHeight="1" x14ac:dyDescent="0.2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2.75" customHeight="1" x14ac:dyDescent="0.2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2.75" customHeight="1" x14ac:dyDescent="0.2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2.75" customHeight="1" x14ac:dyDescent="0.2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2.75" customHeight="1" x14ac:dyDescent="0.2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2.75" customHeight="1" x14ac:dyDescent="0.2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2.75" customHeight="1" x14ac:dyDescent="0.2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2.75" customHeight="1" x14ac:dyDescent="0.2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2.75" customHeight="1" x14ac:dyDescent="0.2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2.75" customHeight="1" x14ac:dyDescent="0.2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2.75" customHeight="1" x14ac:dyDescent="0.2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2.75" customHeight="1" x14ac:dyDescent="0.2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" customHeight="1" x14ac:dyDescent="0.2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3"/>
      <c r="P967" s="3"/>
    </row>
    <row r="968" spans="1:32" ht="15" customHeight="1" x14ac:dyDescent="0.2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3"/>
      <c r="P968" s="3"/>
    </row>
    <row r="969" spans="1:32" ht="15" customHeight="1" x14ac:dyDescent="0.2">
      <c r="O969" s="3"/>
      <c r="P969" s="3"/>
    </row>
  </sheetData>
  <mergeCells count="31">
    <mergeCell ref="B42:C42"/>
    <mergeCell ref="E42:F42"/>
    <mergeCell ref="H42:I42"/>
    <mergeCell ref="B37:K37"/>
    <mergeCell ref="L37:N37"/>
    <mergeCell ref="B38:K38"/>
    <mergeCell ref="L38:N38"/>
    <mergeCell ref="B39:N39"/>
    <mergeCell ref="B40:N40"/>
    <mergeCell ref="A34:D34"/>
    <mergeCell ref="E34:F34"/>
    <mergeCell ref="B35:F35"/>
    <mergeCell ref="G35:K35"/>
    <mergeCell ref="L35:M35"/>
    <mergeCell ref="B36:F36"/>
    <mergeCell ref="G36:K36"/>
    <mergeCell ref="L36:M36"/>
    <mergeCell ref="A29:A30"/>
    <mergeCell ref="B29:F29"/>
    <mergeCell ref="G29:K29"/>
    <mergeCell ref="L29:M29"/>
    <mergeCell ref="A33:D33"/>
    <mergeCell ref="E33:F33"/>
    <mergeCell ref="B1:F1"/>
    <mergeCell ref="G1:K1"/>
    <mergeCell ref="O1:P1"/>
    <mergeCell ref="A3:P3"/>
    <mergeCell ref="B4:F4"/>
    <mergeCell ref="G4:K4"/>
    <mergeCell ref="L4:M4"/>
    <mergeCell ref="O4:P4"/>
  </mergeCells>
  <conditionalFormatting sqref="B31 N31">
    <cfRule type="cellIs" dxfId="23" priority="1" operator="greaterThanOrEqual">
      <formula>B$32</formula>
    </cfRule>
  </conditionalFormatting>
  <conditionalFormatting sqref="B31 N31">
    <cfRule type="cellIs" dxfId="22" priority="2" operator="lessThan">
      <formula>B$32</formula>
    </cfRule>
  </conditionalFormatting>
  <conditionalFormatting sqref="C31:F31">
    <cfRule type="cellIs" dxfId="21" priority="3" operator="greaterThanOrEqual">
      <formula>C$32</formula>
    </cfRule>
  </conditionalFormatting>
  <conditionalFormatting sqref="C31:F31">
    <cfRule type="cellIs" dxfId="20" priority="4" operator="lessThan">
      <formula>C$32</formula>
    </cfRule>
  </conditionalFormatting>
  <conditionalFormatting sqref="G31:K31">
    <cfRule type="cellIs" dxfId="19" priority="5" operator="greaterThanOrEqual">
      <formula>G$32</formula>
    </cfRule>
  </conditionalFormatting>
  <conditionalFormatting sqref="G31:K31">
    <cfRule type="cellIs" dxfId="18" priority="6" operator="lessThan">
      <formula>G$32</formula>
    </cfRule>
  </conditionalFormatting>
  <conditionalFormatting sqref="L31:M31">
    <cfRule type="cellIs" dxfId="17" priority="7" operator="greaterThanOrEqual">
      <formula>L$32</formula>
    </cfRule>
  </conditionalFormatting>
  <conditionalFormatting sqref="L31:M31">
    <cfRule type="cellIs" dxfId="16" priority="8" operator="lessThan">
      <formula>L$32</formula>
    </cfRule>
  </conditionalFormatting>
  <conditionalFormatting sqref="E33">
    <cfRule type="cellIs" dxfId="15" priority="9" operator="greaterThanOrEqual">
      <formula>E$34</formula>
    </cfRule>
  </conditionalFormatting>
  <conditionalFormatting sqref="E33">
    <cfRule type="cellIs" dxfId="14" priority="10" operator="lessThan">
      <formula>E$34</formula>
    </cfRule>
  </conditionalFormatting>
  <conditionalFormatting sqref="B35">
    <cfRule type="cellIs" dxfId="13" priority="11" operator="greaterThanOrEqual">
      <formula>B$36</formula>
    </cfRule>
  </conditionalFormatting>
  <conditionalFormatting sqref="B35">
    <cfRule type="cellIs" dxfId="12" priority="12" operator="lessThan">
      <formula>B$36</formula>
    </cfRule>
  </conditionalFormatting>
  <conditionalFormatting sqref="G35">
    <cfRule type="cellIs" dxfId="11" priority="13" operator="greaterThanOrEqual">
      <formula>G$36</formula>
    </cfRule>
  </conditionalFormatting>
  <conditionalFormatting sqref="G35">
    <cfRule type="cellIs" dxfId="10" priority="14" operator="lessThan">
      <formula>G$36</formula>
    </cfRule>
  </conditionalFormatting>
  <conditionalFormatting sqref="B37">
    <cfRule type="cellIs" dxfId="9" priority="15" operator="greaterThanOrEqual">
      <formula>B$38</formula>
    </cfRule>
  </conditionalFormatting>
  <conditionalFormatting sqref="B37">
    <cfRule type="cellIs" dxfId="8" priority="16" operator="lessThan">
      <formula>B$38</formula>
    </cfRule>
  </conditionalFormatting>
  <conditionalFormatting sqref="L35">
    <cfRule type="cellIs" dxfId="7" priority="17" operator="greaterThanOrEqual">
      <formula>L$36</formula>
    </cfRule>
  </conditionalFormatting>
  <conditionalFormatting sqref="L35">
    <cfRule type="cellIs" dxfId="6" priority="18" operator="lessThan">
      <formula>L$36</formula>
    </cfRule>
  </conditionalFormatting>
  <conditionalFormatting sqref="L37">
    <cfRule type="cellIs" dxfId="5" priority="19" operator="greaterThanOrEqual">
      <formula>L$38</formula>
    </cfRule>
  </conditionalFormatting>
  <conditionalFormatting sqref="L37">
    <cfRule type="cellIs" dxfId="4" priority="20" operator="lessThan">
      <formula>L$38</formula>
    </cfRule>
  </conditionalFormatting>
  <conditionalFormatting sqref="B39">
    <cfRule type="cellIs" dxfId="3" priority="21" operator="greaterThanOrEqual">
      <formula>B$40</formula>
    </cfRule>
  </conditionalFormatting>
  <conditionalFormatting sqref="B39">
    <cfRule type="cellIs" dxfId="2" priority="22" operator="lessThan">
      <formula>B$40</formula>
    </cfRule>
  </conditionalFormatting>
  <conditionalFormatting sqref="O7:P29">
    <cfRule type="cellIs" dxfId="1" priority="23" operator="equal">
      <formula>0</formula>
    </cfRule>
  </conditionalFormatting>
  <conditionalFormatting sqref="O7:O29">
    <cfRule type="cellIs" dxfId="0" priority="24" operator="greaterThan">
      <formula>45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CCCPE REQUIREMENTS x BPK COURSE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JRP</dc:creator>
  <cp:lastModifiedBy>Anne-Kristina</cp:lastModifiedBy>
  <dcterms:created xsi:type="dcterms:W3CDTF">2017-07-19T22:15:59Z</dcterms:created>
  <dcterms:modified xsi:type="dcterms:W3CDTF">2024-05-08T23:10:44Z</dcterms:modified>
</cp:coreProperties>
</file>