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1sfu-my.sharepoint.com/personal/mjbrydon_sfu_ca/Documents/Tutorials/BasicAnalytics/MonteCarlo/XLRisk/assignment test/"/>
    </mc:Choice>
  </mc:AlternateContent>
  <xr:revisionPtr revIDLastSave="9" documentId="13_ncr:1_{BFD5F889-4CDF-4F0B-B46A-8C7D5020D9C5}" xr6:coauthVersionLast="47" xr6:coauthVersionMax="47" xr10:uidLastSave="{2E2C9DA1-3E7B-467F-8774-BAC05E5813EC}"/>
  <bookViews>
    <workbookView xWindow="-60" yWindow="-60" windowWidth="19320" windowHeight="11400" xr2:uid="{2F7B8E04-9795-484A-83A1-8EDCD85C6CA2}"/>
  </bookViews>
  <sheets>
    <sheet name="Data" sheetId="2" r:id="rId1"/>
    <sheet name="stats" sheetId="3" r:id="rId2"/>
    <sheet name="1810000501-eng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3" i="2"/>
  <c r="B2" i="3" l="1"/>
  <c r="B1" i="3"/>
</calcChain>
</file>

<file path=xl/sharedStrings.xml><?xml version="1.0" encoding="utf-8"?>
<sst xmlns="http://schemas.openxmlformats.org/spreadsheetml/2006/main" count="7" uniqueCount="7">
  <si>
    <t>Products and product groups 4</t>
  </si>
  <si>
    <t>All-items</t>
  </si>
  <si>
    <t>InflationRate</t>
  </si>
  <si>
    <t>mean</t>
  </si>
  <si>
    <t>std</t>
  </si>
  <si>
    <t>Year</t>
  </si>
  <si>
    <t>All Items CPI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</si>
</sst>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0" fontId="16" fillId="0" borderId="0" xfId="0" applyFont="1" applyAlignment="1">
      <alignment horizontal="right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A8D89-8FAE-4808-9D97-AAE9A3D260F5}">
  <dimension ref="A1:C46"/>
  <sheetViews>
    <sheetView tabSelected="1" workbookViewId="0">
      <selection activeCell="C7" sqref="C7"/>
    </sheetView>
  </sheetViews>
  <sheetFormatPr defaultRowHeight="14.6" x14ac:dyDescent="0.4"/>
  <cols>
    <col min="1" max="2" width="10.23046875" customWidth="1"/>
    <col min="3" max="3" width="14.53515625" customWidth="1"/>
  </cols>
  <sheetData>
    <row r="1" spans="1:3" ht="29.15" x14ac:dyDescent="0.4">
      <c r="A1" s="2" t="s">
        <v>5</v>
      </c>
      <c r="B1" s="2" t="s">
        <v>6</v>
      </c>
      <c r="C1" s="2" t="s">
        <v>2</v>
      </c>
    </row>
    <row r="2" spans="1:3" x14ac:dyDescent="0.4">
      <c r="A2">
        <v>1980</v>
      </c>
      <c r="B2">
        <v>44</v>
      </c>
    </row>
    <row r="3" spans="1:3" x14ac:dyDescent="0.4">
      <c r="A3">
        <v>1981</v>
      </c>
      <c r="B3">
        <v>49.5</v>
      </c>
      <c r="C3" s="1">
        <f>(B3-B2)/B2</f>
        <v>0.125</v>
      </c>
    </row>
    <row r="4" spans="1:3" x14ac:dyDescent="0.4">
      <c r="A4">
        <v>1982</v>
      </c>
      <c r="B4">
        <v>54.9</v>
      </c>
      <c r="C4" s="1">
        <f t="shared" ref="C4:C46" si="0">(B4-B3)/B3</f>
        <v>0.10909090909090906</v>
      </c>
    </row>
    <row r="5" spans="1:3" x14ac:dyDescent="0.4">
      <c r="A5">
        <v>1983</v>
      </c>
      <c r="B5">
        <v>58.1</v>
      </c>
      <c r="C5" s="1">
        <f t="shared" si="0"/>
        <v>5.8287795992714081E-2</v>
      </c>
    </row>
    <row r="6" spans="1:3" x14ac:dyDescent="0.4">
      <c r="A6">
        <v>1984</v>
      </c>
      <c r="B6">
        <v>60.6</v>
      </c>
      <c r="C6" s="1">
        <f t="shared" si="0"/>
        <v>4.3029259896729774E-2</v>
      </c>
    </row>
    <row r="7" spans="1:3" x14ac:dyDescent="0.4">
      <c r="A7">
        <v>1985</v>
      </c>
      <c r="B7">
        <v>63</v>
      </c>
      <c r="C7" s="1">
        <f t="shared" si="0"/>
        <v>3.9603960396039577E-2</v>
      </c>
    </row>
    <row r="8" spans="1:3" x14ac:dyDescent="0.4">
      <c r="A8">
        <v>1986</v>
      </c>
      <c r="B8">
        <v>65.599999999999994</v>
      </c>
      <c r="C8" s="1">
        <f t="shared" si="0"/>
        <v>4.1269841269841179E-2</v>
      </c>
    </row>
    <row r="9" spans="1:3" x14ac:dyDescent="0.4">
      <c r="A9">
        <v>1987</v>
      </c>
      <c r="B9">
        <v>68.5</v>
      </c>
      <c r="C9" s="1">
        <f t="shared" si="0"/>
        <v>4.420731707317082E-2</v>
      </c>
    </row>
    <row r="10" spans="1:3" x14ac:dyDescent="0.4">
      <c r="A10">
        <v>1988</v>
      </c>
      <c r="B10">
        <v>71.2</v>
      </c>
      <c r="C10" s="1">
        <f t="shared" si="0"/>
        <v>3.9416058394160625E-2</v>
      </c>
    </row>
    <row r="11" spans="1:3" x14ac:dyDescent="0.4">
      <c r="A11">
        <v>1989</v>
      </c>
      <c r="B11">
        <v>74.8</v>
      </c>
      <c r="C11" s="1">
        <f t="shared" si="0"/>
        <v>5.0561797752808904E-2</v>
      </c>
    </row>
    <row r="12" spans="1:3" x14ac:dyDescent="0.4">
      <c r="A12">
        <v>1990</v>
      </c>
      <c r="B12">
        <v>78.400000000000006</v>
      </c>
      <c r="C12" s="1">
        <f t="shared" si="0"/>
        <v>4.8128342245989421E-2</v>
      </c>
    </row>
    <row r="13" spans="1:3" x14ac:dyDescent="0.4">
      <c r="A13">
        <v>1991</v>
      </c>
      <c r="B13">
        <v>82.8</v>
      </c>
      <c r="C13" s="1">
        <f t="shared" si="0"/>
        <v>5.6122448979591726E-2</v>
      </c>
    </row>
    <row r="14" spans="1:3" x14ac:dyDescent="0.4">
      <c r="A14">
        <v>1992</v>
      </c>
      <c r="B14">
        <v>84</v>
      </c>
      <c r="C14" s="1">
        <f t="shared" si="0"/>
        <v>1.4492753623188441E-2</v>
      </c>
    </row>
    <row r="15" spans="1:3" x14ac:dyDescent="0.4">
      <c r="A15">
        <v>1993</v>
      </c>
      <c r="B15">
        <v>85.6</v>
      </c>
      <c r="C15" s="1">
        <f t="shared" si="0"/>
        <v>1.904761904761898E-2</v>
      </c>
    </row>
    <row r="16" spans="1:3" x14ac:dyDescent="0.4">
      <c r="A16">
        <v>1994</v>
      </c>
      <c r="B16">
        <v>85.7</v>
      </c>
      <c r="C16" s="1">
        <f t="shared" si="0"/>
        <v>1.1682242990655202E-3</v>
      </c>
    </row>
    <row r="17" spans="1:3" x14ac:dyDescent="0.4">
      <c r="A17">
        <v>1995</v>
      </c>
      <c r="B17">
        <v>87.6</v>
      </c>
      <c r="C17" s="1">
        <f t="shared" si="0"/>
        <v>2.2170361726954392E-2</v>
      </c>
    </row>
    <row r="18" spans="1:3" x14ac:dyDescent="0.4">
      <c r="A18">
        <v>1996</v>
      </c>
      <c r="B18">
        <v>88.9</v>
      </c>
      <c r="C18" s="1">
        <f t="shared" si="0"/>
        <v>1.4840182648401957E-2</v>
      </c>
    </row>
    <row r="19" spans="1:3" x14ac:dyDescent="0.4">
      <c r="A19">
        <v>1997</v>
      </c>
      <c r="B19">
        <v>90.4</v>
      </c>
      <c r="C19" s="1">
        <f t="shared" si="0"/>
        <v>1.6872890888638917E-2</v>
      </c>
    </row>
    <row r="20" spans="1:3" x14ac:dyDescent="0.4">
      <c r="A20">
        <v>1998</v>
      </c>
      <c r="B20">
        <v>91.3</v>
      </c>
      <c r="C20" s="1">
        <f t="shared" si="0"/>
        <v>9.955752212389285E-3</v>
      </c>
    </row>
    <row r="21" spans="1:3" x14ac:dyDescent="0.4">
      <c r="A21">
        <v>1999</v>
      </c>
      <c r="B21">
        <v>92.9</v>
      </c>
      <c r="C21" s="1">
        <f t="shared" si="0"/>
        <v>1.752464403066822E-2</v>
      </c>
    </row>
    <row r="22" spans="1:3" x14ac:dyDescent="0.4">
      <c r="A22">
        <v>2000</v>
      </c>
      <c r="B22">
        <v>95.4</v>
      </c>
      <c r="C22" s="1">
        <f t="shared" si="0"/>
        <v>2.6910656620021525E-2</v>
      </c>
    </row>
    <row r="23" spans="1:3" x14ac:dyDescent="0.4">
      <c r="A23">
        <v>2001</v>
      </c>
      <c r="B23">
        <v>97.8</v>
      </c>
      <c r="C23" s="1">
        <f t="shared" si="0"/>
        <v>2.5157232704402423E-2</v>
      </c>
    </row>
    <row r="24" spans="1:3" x14ac:dyDescent="0.4">
      <c r="A24">
        <v>2002</v>
      </c>
      <c r="B24">
        <v>100</v>
      </c>
      <c r="C24" s="1">
        <f t="shared" si="0"/>
        <v>2.2494887525562401E-2</v>
      </c>
    </row>
    <row r="25" spans="1:3" x14ac:dyDescent="0.4">
      <c r="A25">
        <v>2003</v>
      </c>
      <c r="B25">
        <v>102.8</v>
      </c>
      <c r="C25" s="1">
        <f t="shared" si="0"/>
        <v>2.7999999999999973E-2</v>
      </c>
    </row>
    <row r="26" spans="1:3" x14ac:dyDescent="0.4">
      <c r="A26">
        <v>2004</v>
      </c>
      <c r="B26">
        <v>104.7</v>
      </c>
      <c r="C26" s="1">
        <f t="shared" si="0"/>
        <v>1.8482490272373597E-2</v>
      </c>
    </row>
    <row r="27" spans="1:3" x14ac:dyDescent="0.4">
      <c r="A27">
        <v>2005</v>
      </c>
      <c r="B27">
        <v>107</v>
      </c>
      <c r="C27" s="1">
        <f t="shared" si="0"/>
        <v>2.1967526265520506E-2</v>
      </c>
    </row>
    <row r="28" spans="1:3" x14ac:dyDescent="0.4">
      <c r="A28">
        <v>2006</v>
      </c>
      <c r="B28">
        <v>109.1</v>
      </c>
      <c r="C28" s="1">
        <f t="shared" si="0"/>
        <v>1.9626168224299013E-2</v>
      </c>
    </row>
    <row r="29" spans="1:3" x14ac:dyDescent="0.4">
      <c r="A29">
        <v>2007</v>
      </c>
      <c r="B29">
        <v>111.5</v>
      </c>
      <c r="C29" s="1">
        <f t="shared" si="0"/>
        <v>2.1998166819431769E-2</v>
      </c>
    </row>
    <row r="30" spans="1:3" x14ac:dyDescent="0.4">
      <c r="A30">
        <v>2008</v>
      </c>
      <c r="B30">
        <v>114.1</v>
      </c>
      <c r="C30" s="1">
        <f t="shared" si="0"/>
        <v>2.3318385650224163E-2</v>
      </c>
    </row>
    <row r="31" spans="1:3" x14ac:dyDescent="0.4">
      <c r="A31">
        <v>2009</v>
      </c>
      <c r="B31">
        <v>114.4</v>
      </c>
      <c r="C31" s="1">
        <f t="shared" si="0"/>
        <v>2.6292725679229745E-3</v>
      </c>
    </row>
    <row r="32" spans="1:3" x14ac:dyDescent="0.4">
      <c r="A32">
        <v>2010</v>
      </c>
      <c r="B32">
        <v>116.5</v>
      </c>
      <c r="C32" s="1">
        <f t="shared" si="0"/>
        <v>1.8356643356643308E-2</v>
      </c>
    </row>
    <row r="33" spans="1:3" x14ac:dyDescent="0.4">
      <c r="A33">
        <v>2011</v>
      </c>
      <c r="B33">
        <v>119.9</v>
      </c>
      <c r="C33" s="1">
        <f t="shared" si="0"/>
        <v>2.9184549356223225E-2</v>
      </c>
    </row>
    <row r="34" spans="1:3" x14ac:dyDescent="0.4">
      <c r="A34">
        <v>2012</v>
      </c>
      <c r="B34">
        <v>121.7</v>
      </c>
      <c r="C34" s="1">
        <f t="shared" si="0"/>
        <v>1.5012510425354437E-2</v>
      </c>
    </row>
    <row r="35" spans="1:3" x14ac:dyDescent="0.4">
      <c r="A35">
        <v>2013</v>
      </c>
      <c r="B35">
        <v>122.8</v>
      </c>
      <c r="C35" s="1">
        <f t="shared" si="0"/>
        <v>9.0386195562859022E-3</v>
      </c>
    </row>
    <row r="36" spans="1:3" x14ac:dyDescent="0.4">
      <c r="A36">
        <v>2014</v>
      </c>
      <c r="B36">
        <v>125.2</v>
      </c>
      <c r="C36" s="1">
        <f t="shared" si="0"/>
        <v>1.9543973941368125E-2</v>
      </c>
    </row>
    <row r="37" spans="1:3" x14ac:dyDescent="0.4">
      <c r="A37">
        <v>2015</v>
      </c>
      <c r="B37">
        <v>126.6</v>
      </c>
      <c r="C37" s="1">
        <f t="shared" si="0"/>
        <v>1.1182108626198015E-2</v>
      </c>
    </row>
    <row r="38" spans="1:3" x14ac:dyDescent="0.4">
      <c r="A38">
        <v>2016</v>
      </c>
      <c r="B38">
        <v>128.4</v>
      </c>
      <c r="C38" s="1">
        <f t="shared" si="0"/>
        <v>1.4218009478673077E-2</v>
      </c>
    </row>
    <row r="39" spans="1:3" x14ac:dyDescent="0.4">
      <c r="A39">
        <v>2017</v>
      </c>
      <c r="B39">
        <v>130.4</v>
      </c>
      <c r="C39" s="1">
        <f t="shared" si="0"/>
        <v>1.5576323987538941E-2</v>
      </c>
    </row>
    <row r="40" spans="1:3" x14ac:dyDescent="0.4">
      <c r="A40">
        <v>2018</v>
      </c>
      <c r="B40">
        <v>133.4</v>
      </c>
      <c r="C40" s="1">
        <f t="shared" si="0"/>
        <v>2.3006134969325152E-2</v>
      </c>
    </row>
    <row r="41" spans="1:3" x14ac:dyDescent="0.4">
      <c r="A41">
        <v>2019</v>
      </c>
      <c r="B41">
        <v>136</v>
      </c>
      <c r="C41" s="1">
        <f t="shared" si="0"/>
        <v>1.9490254872563676E-2</v>
      </c>
    </row>
    <row r="42" spans="1:3" x14ac:dyDescent="0.4">
      <c r="A42">
        <v>2020</v>
      </c>
      <c r="B42">
        <v>137</v>
      </c>
      <c r="C42" s="1">
        <f t="shared" si="0"/>
        <v>7.3529411764705881E-3</v>
      </c>
    </row>
    <row r="43" spans="1:3" x14ac:dyDescent="0.4">
      <c r="A43">
        <v>2021</v>
      </c>
      <c r="B43">
        <v>141.6</v>
      </c>
      <c r="C43" s="1">
        <f t="shared" si="0"/>
        <v>3.3576642335766384E-2</v>
      </c>
    </row>
    <row r="44" spans="1:3" x14ac:dyDescent="0.4">
      <c r="A44">
        <v>2022</v>
      </c>
      <c r="B44">
        <v>151.19999999999999</v>
      </c>
      <c r="C44" s="1">
        <f t="shared" si="0"/>
        <v>6.7796610169491484E-2</v>
      </c>
    </row>
    <row r="45" spans="1:3" x14ac:dyDescent="0.4">
      <c r="A45">
        <v>2023</v>
      </c>
      <c r="B45">
        <v>157.1</v>
      </c>
      <c r="C45" s="1">
        <f t="shared" si="0"/>
        <v>3.9021164021164061E-2</v>
      </c>
    </row>
    <row r="46" spans="1:3" x14ac:dyDescent="0.4">
      <c r="A46">
        <v>2024</v>
      </c>
      <c r="B46">
        <v>160.9</v>
      </c>
      <c r="C46" s="1">
        <f t="shared" si="0"/>
        <v>2.4188415022278878E-2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3BD42-59E2-44BA-A71E-3AEAF4E91C21}">
  <dimension ref="A1:B2"/>
  <sheetViews>
    <sheetView workbookViewId="0">
      <selection activeCell="A3" sqref="A3"/>
    </sheetView>
  </sheetViews>
  <sheetFormatPr defaultRowHeight="14.6" x14ac:dyDescent="0.4"/>
  <sheetData>
    <row r="1" spans="1:2" x14ac:dyDescent="0.4">
      <c r="A1" t="s">
        <v>3</v>
      </c>
      <c r="B1">
        <f>AVERAGE(Data!C:C)</f>
        <v>3.0179996534408737E-2</v>
      </c>
    </row>
    <row r="2" spans="1:2" x14ac:dyDescent="0.4">
      <c r="A2" t="s">
        <v>4</v>
      </c>
      <c r="B2">
        <f>_xlfn.STDEV.S(Data!C:C)</f>
        <v>2.4404796678110421E-2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8C3F6-0EB5-414D-821E-D89001FB5A7E}">
  <dimension ref="A1:AT2"/>
  <sheetViews>
    <sheetView topLeftCell="W1" workbookViewId="0">
      <selection sqref="A1:AT2"/>
    </sheetView>
  </sheetViews>
  <sheetFormatPr defaultRowHeight="14.6" x14ac:dyDescent="0.4"/>
  <sheetData>
    <row r="1" spans="1:46" x14ac:dyDescent="0.4">
      <c r="A1" t="s">
        <v>0</v>
      </c>
      <c r="B1">
        <v>1980</v>
      </c>
      <c r="C1">
        <v>1981</v>
      </c>
      <c r="D1">
        <v>1982</v>
      </c>
      <c r="E1">
        <v>1983</v>
      </c>
      <c r="F1">
        <v>1984</v>
      </c>
      <c r="G1">
        <v>1985</v>
      </c>
      <c r="H1">
        <v>1986</v>
      </c>
      <c r="I1">
        <v>1987</v>
      </c>
      <c r="J1">
        <v>1988</v>
      </c>
      <c r="K1">
        <v>1989</v>
      </c>
      <c r="L1">
        <v>1990</v>
      </c>
      <c r="M1">
        <v>1991</v>
      </c>
      <c r="N1">
        <v>1992</v>
      </c>
      <c r="O1">
        <v>1993</v>
      </c>
      <c r="P1">
        <v>1994</v>
      </c>
      <c r="Q1">
        <v>1995</v>
      </c>
      <c r="R1">
        <v>1996</v>
      </c>
      <c r="S1">
        <v>1997</v>
      </c>
      <c r="T1">
        <v>1998</v>
      </c>
      <c r="U1">
        <v>1999</v>
      </c>
      <c r="V1">
        <v>2000</v>
      </c>
      <c r="W1">
        <v>2001</v>
      </c>
      <c r="X1">
        <v>2002</v>
      </c>
      <c r="Y1">
        <v>2003</v>
      </c>
      <c r="Z1">
        <v>2004</v>
      </c>
      <c r="AA1">
        <v>2005</v>
      </c>
      <c r="AB1">
        <v>2006</v>
      </c>
      <c r="AC1">
        <v>2007</v>
      </c>
      <c r="AD1">
        <v>2008</v>
      </c>
      <c r="AE1">
        <v>2009</v>
      </c>
      <c r="AF1">
        <v>2010</v>
      </c>
      <c r="AG1">
        <v>2011</v>
      </c>
      <c r="AH1">
        <v>2012</v>
      </c>
      <c r="AI1">
        <v>2013</v>
      </c>
      <c r="AJ1">
        <v>2014</v>
      </c>
      <c r="AK1">
        <v>2015</v>
      </c>
      <c r="AL1">
        <v>2016</v>
      </c>
      <c r="AM1">
        <v>2017</v>
      </c>
      <c r="AN1">
        <v>2018</v>
      </c>
      <c r="AO1">
        <v>2019</v>
      </c>
      <c r="AP1">
        <v>2020</v>
      </c>
      <c r="AQ1">
        <v>2021</v>
      </c>
      <c r="AR1">
        <v>2022</v>
      </c>
      <c r="AS1">
        <v>2023</v>
      </c>
      <c r="AT1">
        <v>2024</v>
      </c>
    </row>
    <row r="2" spans="1:46" x14ac:dyDescent="0.4">
      <c r="A2" t="s">
        <v>1</v>
      </c>
      <c r="B2">
        <v>44</v>
      </c>
      <c r="C2">
        <v>49.5</v>
      </c>
      <c r="D2">
        <v>54.9</v>
      </c>
      <c r="E2">
        <v>58.1</v>
      </c>
      <c r="F2">
        <v>60.6</v>
      </c>
      <c r="G2">
        <v>63</v>
      </c>
      <c r="H2">
        <v>65.599999999999994</v>
      </c>
      <c r="I2">
        <v>68.5</v>
      </c>
      <c r="J2">
        <v>71.2</v>
      </c>
      <c r="K2">
        <v>74.8</v>
      </c>
      <c r="L2">
        <v>78.400000000000006</v>
      </c>
      <c r="M2">
        <v>82.8</v>
      </c>
      <c r="N2">
        <v>84</v>
      </c>
      <c r="O2">
        <v>85.6</v>
      </c>
      <c r="P2">
        <v>85.7</v>
      </c>
      <c r="Q2">
        <v>87.6</v>
      </c>
      <c r="R2">
        <v>88.9</v>
      </c>
      <c r="S2">
        <v>90.4</v>
      </c>
      <c r="T2">
        <v>91.3</v>
      </c>
      <c r="U2">
        <v>92.9</v>
      </c>
      <c r="V2">
        <v>95.4</v>
      </c>
      <c r="W2">
        <v>97.8</v>
      </c>
      <c r="X2">
        <v>100</v>
      </c>
      <c r="Y2">
        <v>102.8</v>
      </c>
      <c r="Z2">
        <v>104.7</v>
      </c>
      <c r="AA2">
        <v>107</v>
      </c>
      <c r="AB2">
        <v>109.1</v>
      </c>
      <c r="AC2">
        <v>111.5</v>
      </c>
      <c r="AD2">
        <v>114.1</v>
      </c>
      <c r="AE2">
        <v>114.4</v>
      </c>
      <c r="AF2">
        <v>116.5</v>
      </c>
      <c r="AG2">
        <v>119.9</v>
      </c>
      <c r="AH2">
        <v>121.7</v>
      </c>
      <c r="AI2">
        <v>122.8</v>
      </c>
      <c r="AJ2">
        <v>125.2</v>
      </c>
      <c r="AK2">
        <v>126.6</v>
      </c>
      <c r="AL2">
        <v>128.4</v>
      </c>
      <c r="AM2">
        <v>130.4</v>
      </c>
      <c r="AN2">
        <v>133.4</v>
      </c>
      <c r="AO2">
        <v>136</v>
      </c>
      <c r="AP2">
        <v>137</v>
      </c>
      <c r="AQ2">
        <v>141.6</v>
      </c>
      <c r="AR2">
        <v>151.19999999999999</v>
      </c>
      <c r="AS2">
        <v>157.1</v>
      </c>
      <c r="AT2">
        <v>160.9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stats</vt:lpstr>
      <vt:lpstr>1810000501-eng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brydon</dc:creator>
  <cp:lastModifiedBy>Michael Brydon</cp:lastModifiedBy>
  <dcterms:created xsi:type="dcterms:W3CDTF">2025-08-26T18:49:18Z</dcterms:created>
  <dcterms:modified xsi:type="dcterms:W3CDTF">2025-11-17T05:58:31Z</dcterms:modified>
</cp:coreProperties>
</file>