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25" windowHeight="12555" activeTab="0"/>
  </bookViews>
  <sheets>
    <sheet name="Data" sheetId="1" r:id="rId1"/>
    <sheet name="v t" sheetId="2" r:id="rId2"/>
    <sheet name="inv.A vs t" sheetId="3" r:id="rId3"/>
    <sheet name="A vs At" sheetId="4" r:id="rId4"/>
    <sheet name="Fit data" sheetId="5" r:id="rId5"/>
    <sheet name="Direct fit" sheetId="6" r:id="rId6"/>
  </sheets>
  <definedNames>
    <definedName name="solver_adj" localSheetId="4" hidden="1">'Fit data'!$E$3:$E$4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'Fit data'!$F$19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2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<sst xmlns="http://schemas.openxmlformats.org/spreadsheetml/2006/main" count="16" uniqueCount="12">
  <si>
    <t>Analysis of second-order kinetics</t>
  </si>
  <si>
    <t>time</t>
  </si>
  <si>
    <t>A</t>
  </si>
  <si>
    <t>dA</t>
  </si>
  <si>
    <t>1/A</t>
  </si>
  <si>
    <t>err(1/A)</t>
  </si>
  <si>
    <t>A*t</t>
  </si>
  <si>
    <t>Fit</t>
  </si>
  <si>
    <t>Fit parameters</t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</si>
  <si>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</t>
    </r>
  </si>
  <si>
    <r>
      <t>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</t>
    </r>
  </si>
  <si>
    <t>wt sq dev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</si>
</sst>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top"/>
    </xf>
    <xf numFmtId="2" fontId="0" fillId="0" borderId="2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/>
    </xf>
    <xf numFmtId="173" fontId="0" fillId="0" borderId="0" xfId="0" applyNumberFormat="1" applyAlignment="1">
      <alignment/>
    </xf>
    <xf numFmtId="173" fontId="0" fillId="0" borderId="2" xfId="0" applyNumberFormat="1" applyBorder="1" applyAlignment="1">
      <alignment vertical="top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Second-order Decay
A vs. t</a:t>
            </a:r>
          </a:p>
        </c:rich>
      </c:tx>
      <c:layout>
        <c:manualLayout>
          <c:xMode val="factor"/>
          <c:yMode val="factor"/>
          <c:x val="0.0015"/>
          <c:y val="0.04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8925"/>
          <c:w val="0.879"/>
          <c:h val="0.754"/>
        </c:manualLayout>
      </c:layout>
      <c:scatterChart>
        <c:scatterStyle val="smooth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Data!$C$7:$C$18</c:f>
                <c:numCache>
                  <c:ptCount val="12"/>
                  <c:pt idx="0">
                    <c:v>0.03</c:v>
                  </c:pt>
                  <c:pt idx="1">
                    <c:v>0.03</c:v>
                  </c:pt>
                  <c:pt idx="2">
                    <c:v>0.03</c:v>
                  </c:pt>
                  <c:pt idx="3">
                    <c:v>0.03</c:v>
                  </c:pt>
                  <c:pt idx="4">
                    <c:v>0.03</c:v>
                  </c:pt>
                  <c:pt idx="5">
                    <c:v>0.03</c:v>
                  </c:pt>
                  <c:pt idx="6">
                    <c:v>0.03</c:v>
                  </c:pt>
                  <c:pt idx="7">
                    <c:v>0.03</c:v>
                  </c:pt>
                  <c:pt idx="8">
                    <c:v>0.03</c:v>
                  </c:pt>
                  <c:pt idx="9">
                    <c:v>0.03</c:v>
                  </c:pt>
                  <c:pt idx="10">
                    <c:v>0.03</c:v>
                  </c:pt>
                  <c:pt idx="11">
                    <c:v>0.03</c:v>
                  </c:pt>
                </c:numCache>
              </c:numRef>
            </c:plus>
            <c:minus>
              <c:numRef>
                <c:f>Data!$C$7:$C$18</c:f>
                <c:numCache>
                  <c:ptCount val="12"/>
                  <c:pt idx="0">
                    <c:v>0.03</c:v>
                  </c:pt>
                  <c:pt idx="1">
                    <c:v>0.03</c:v>
                  </c:pt>
                  <c:pt idx="2">
                    <c:v>0.03</c:v>
                  </c:pt>
                  <c:pt idx="3">
                    <c:v>0.03</c:v>
                  </c:pt>
                  <c:pt idx="4">
                    <c:v>0.03</c:v>
                  </c:pt>
                  <c:pt idx="5">
                    <c:v>0.03</c:v>
                  </c:pt>
                  <c:pt idx="6">
                    <c:v>0.03</c:v>
                  </c:pt>
                  <c:pt idx="7">
                    <c:v>0.03</c:v>
                  </c:pt>
                  <c:pt idx="8">
                    <c:v>0.03</c:v>
                  </c:pt>
                  <c:pt idx="9">
                    <c:v>0.03</c:v>
                  </c:pt>
                  <c:pt idx="10">
                    <c:v>0.03</c:v>
                  </c:pt>
                  <c:pt idx="11">
                    <c:v>0.03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Data!$A$7:$A$18</c:f>
              <c:numCache>
                <c:ptCount val="1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xVal>
          <c:yVal>
            <c:numRef>
              <c:f>Data!$B$7:$B$18</c:f>
              <c:numCache>
                <c:ptCount val="12"/>
                <c:pt idx="0">
                  <c:v>1</c:v>
                </c:pt>
                <c:pt idx="1">
                  <c:v>0.7</c:v>
                </c:pt>
                <c:pt idx="2">
                  <c:v>0.5</c:v>
                </c:pt>
                <c:pt idx="3">
                  <c:v>0.3333333333333333</c:v>
                </c:pt>
                <c:pt idx="4">
                  <c:v>0.25</c:v>
                </c:pt>
                <c:pt idx="5">
                  <c:v>0.2</c:v>
                </c:pt>
                <c:pt idx="6">
                  <c:v>0.16666666666666666</c:v>
                </c:pt>
                <c:pt idx="7">
                  <c:v>0.14285714285714285</c:v>
                </c:pt>
                <c:pt idx="8">
                  <c:v>0.125</c:v>
                </c:pt>
                <c:pt idx="9">
                  <c:v>0.1111111111111111</c:v>
                </c:pt>
                <c:pt idx="10">
                  <c:v>0.1</c:v>
                </c:pt>
                <c:pt idx="11">
                  <c:v>0.09090909090909091</c:v>
                </c:pt>
              </c:numCache>
            </c:numRef>
          </c:yVal>
          <c:smooth val="1"/>
        </c:ser>
        <c:axId val="61936489"/>
        <c:axId val="20557490"/>
      </c:scatterChart>
      <c:valAx>
        <c:axId val="61936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0557490"/>
        <c:crosses val="autoZero"/>
        <c:crossBetween val="midCat"/>
        <c:dispUnits/>
        <c:minorUnit val="0.5"/>
      </c:valAx>
      <c:valAx>
        <c:axId val="205574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1936489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Second-order Decay
1/A vs. t</a:t>
            </a:r>
          </a:p>
        </c:rich>
      </c:tx>
      <c:layout>
        <c:manualLayout>
          <c:xMode val="factor"/>
          <c:yMode val="factor"/>
          <c:x val="0.00775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8925"/>
          <c:w val="0.8785"/>
          <c:h val="0.754"/>
        </c:manualLayout>
      </c:layout>
      <c:scatterChart>
        <c:scatterStyle val="smooth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1/A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Data!$E$7:$E$18</c:f>
                <c:numCache>
                  <c:ptCount val="12"/>
                  <c:pt idx="0">
                    <c:v>0.03002702432188975</c:v>
                  </c:pt>
                  <c:pt idx="1">
                    <c:v>0.061337149867102925</c:v>
                  </c:pt>
                  <c:pt idx="2">
                    <c:v>0.1204335608189483</c:v>
                  </c:pt>
                  <c:pt idx="3">
                    <c:v>0.2722048593608224</c:v>
                  </c:pt>
                  <c:pt idx="4">
                    <c:v>0.48701298701298734</c:v>
                  </c:pt>
                  <c:pt idx="5">
                    <c:v>0.7672634271099743</c:v>
                  </c:pt>
                  <c:pt idx="6">
                    <c:v>1.1161637040099213</c:v>
                  </c:pt>
                  <c:pt idx="7">
                    <c:v>1.537817763364369</c:v>
                  </c:pt>
                  <c:pt idx="8">
                    <c:v>2.037351443123939</c:v>
                  </c:pt>
                  <c:pt idx="9">
                    <c:v>2.6210764750296627</c:v>
                  </c:pt>
                  <c:pt idx="10">
                    <c:v>3.2967032967032965</c:v>
                  </c:pt>
                  <c:pt idx="11">
                    <c:v>4.073616878015936</c:v>
                  </c:pt>
                </c:numCache>
              </c:numRef>
            </c:plus>
            <c:minus>
              <c:numRef>
                <c:f>Data!$E$7:$E$18</c:f>
                <c:numCache>
                  <c:ptCount val="12"/>
                  <c:pt idx="0">
                    <c:v>0.03002702432188975</c:v>
                  </c:pt>
                  <c:pt idx="1">
                    <c:v>0.061337149867102925</c:v>
                  </c:pt>
                  <c:pt idx="2">
                    <c:v>0.1204335608189483</c:v>
                  </c:pt>
                  <c:pt idx="3">
                    <c:v>0.2722048593608224</c:v>
                  </c:pt>
                  <c:pt idx="4">
                    <c:v>0.48701298701298734</c:v>
                  </c:pt>
                  <c:pt idx="5">
                    <c:v>0.7672634271099743</c:v>
                  </c:pt>
                  <c:pt idx="6">
                    <c:v>1.1161637040099213</c:v>
                  </c:pt>
                  <c:pt idx="7">
                    <c:v>1.537817763364369</c:v>
                  </c:pt>
                  <c:pt idx="8">
                    <c:v>2.037351443123939</c:v>
                  </c:pt>
                  <c:pt idx="9">
                    <c:v>2.6210764750296627</c:v>
                  </c:pt>
                  <c:pt idx="10">
                    <c:v>3.2967032967032965</c:v>
                  </c:pt>
                  <c:pt idx="11">
                    <c:v>4.073616878015936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Data!$A$7:$A$18</c:f>
              <c:numCache>
                <c:ptCount val="1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xVal>
          <c:yVal>
            <c:numRef>
              <c:f>Data!$D$7:$D$18</c:f>
              <c:numCache>
                <c:ptCount val="12"/>
                <c:pt idx="0">
                  <c:v>1</c:v>
                </c:pt>
                <c:pt idx="1">
                  <c:v>1.4285714285714286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1"/>
        </c:ser>
        <c:axId val="50799683"/>
        <c:axId val="54543964"/>
      </c:scatterChart>
      <c:valAx>
        <c:axId val="50799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4543964"/>
        <c:crosses val="autoZero"/>
        <c:crossBetween val="midCat"/>
        <c:dispUnits/>
        <c:minorUnit val="0.5"/>
      </c:valAx>
      <c:valAx>
        <c:axId val="545439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1/A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0799683"/>
        <c:crosses val="autoZero"/>
        <c:crossBetween val="midCat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Second-order Decay
A vs. A*t</a:t>
            </a:r>
          </a:p>
        </c:rich>
      </c:tx>
      <c:layout>
        <c:manualLayout>
          <c:xMode val="factor"/>
          <c:yMode val="factor"/>
          <c:x val="0.00475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895"/>
          <c:w val="0.87775"/>
          <c:h val="0.75375"/>
        </c:manualLayout>
      </c:layout>
      <c:scatterChart>
        <c:scatterStyle val="smooth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/>
            </c:trendlineLbl>
          </c:trendline>
          <c:errBars>
            <c:errDir val="y"/>
            <c:errBarType val="both"/>
            <c:errValType val="cust"/>
            <c:plus>
              <c:numRef>
                <c:f>Data!$C$7:$C$18</c:f>
                <c:numCache>
                  <c:ptCount val="12"/>
                  <c:pt idx="0">
                    <c:v>0.03</c:v>
                  </c:pt>
                  <c:pt idx="1">
                    <c:v>0.03</c:v>
                  </c:pt>
                  <c:pt idx="2">
                    <c:v>0.03</c:v>
                  </c:pt>
                  <c:pt idx="3">
                    <c:v>0.03</c:v>
                  </c:pt>
                  <c:pt idx="4">
                    <c:v>0.03</c:v>
                  </c:pt>
                  <c:pt idx="5">
                    <c:v>0.03</c:v>
                  </c:pt>
                  <c:pt idx="6">
                    <c:v>0.03</c:v>
                  </c:pt>
                  <c:pt idx="7">
                    <c:v>0.03</c:v>
                  </c:pt>
                  <c:pt idx="8">
                    <c:v>0.03</c:v>
                  </c:pt>
                  <c:pt idx="9">
                    <c:v>0.03</c:v>
                  </c:pt>
                  <c:pt idx="10">
                    <c:v>0.03</c:v>
                  </c:pt>
                  <c:pt idx="11">
                    <c:v>0.03</c:v>
                  </c:pt>
                </c:numCache>
              </c:numRef>
            </c:plus>
            <c:minus>
              <c:numRef>
                <c:f>Data!$C$7:$C$18</c:f>
                <c:numCache>
                  <c:ptCount val="12"/>
                  <c:pt idx="0">
                    <c:v>0.03</c:v>
                  </c:pt>
                  <c:pt idx="1">
                    <c:v>0.03</c:v>
                  </c:pt>
                  <c:pt idx="2">
                    <c:v>0.03</c:v>
                  </c:pt>
                  <c:pt idx="3">
                    <c:v>0.03</c:v>
                  </c:pt>
                  <c:pt idx="4">
                    <c:v>0.03</c:v>
                  </c:pt>
                  <c:pt idx="5">
                    <c:v>0.03</c:v>
                  </c:pt>
                  <c:pt idx="6">
                    <c:v>0.03</c:v>
                  </c:pt>
                  <c:pt idx="7">
                    <c:v>0.03</c:v>
                  </c:pt>
                  <c:pt idx="8">
                    <c:v>0.03</c:v>
                  </c:pt>
                  <c:pt idx="9">
                    <c:v>0.03</c:v>
                  </c:pt>
                  <c:pt idx="10">
                    <c:v>0.03</c:v>
                  </c:pt>
                  <c:pt idx="11">
                    <c:v>0.03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Data!$F$7:$F$18</c:f>
              <c:numCache>
                <c:ptCount val="12"/>
                <c:pt idx="0">
                  <c:v>0</c:v>
                </c:pt>
                <c:pt idx="1">
                  <c:v>0.35</c:v>
                </c:pt>
                <c:pt idx="2">
                  <c:v>0.5</c:v>
                </c:pt>
                <c:pt idx="3">
                  <c:v>0.6666666666666666</c:v>
                </c:pt>
                <c:pt idx="4">
                  <c:v>0.75</c:v>
                </c:pt>
                <c:pt idx="5">
                  <c:v>0.8</c:v>
                </c:pt>
                <c:pt idx="6">
                  <c:v>0.8333333333333333</c:v>
                </c:pt>
                <c:pt idx="7">
                  <c:v>0.8571428571428571</c:v>
                </c:pt>
                <c:pt idx="8">
                  <c:v>0.875</c:v>
                </c:pt>
                <c:pt idx="9">
                  <c:v>0.8888888888888888</c:v>
                </c:pt>
                <c:pt idx="10">
                  <c:v>0.9</c:v>
                </c:pt>
                <c:pt idx="11">
                  <c:v>0.91</c:v>
                </c:pt>
              </c:numCache>
            </c:numRef>
          </c:xVal>
          <c:yVal>
            <c:numRef>
              <c:f>Data!$B$7:$B$18</c:f>
              <c:numCache>
                <c:ptCount val="12"/>
                <c:pt idx="0">
                  <c:v>1</c:v>
                </c:pt>
                <c:pt idx="1">
                  <c:v>0.7</c:v>
                </c:pt>
                <c:pt idx="2">
                  <c:v>0.5</c:v>
                </c:pt>
                <c:pt idx="3">
                  <c:v>0.3333333333333333</c:v>
                </c:pt>
                <c:pt idx="4">
                  <c:v>0.25</c:v>
                </c:pt>
                <c:pt idx="5">
                  <c:v>0.2</c:v>
                </c:pt>
                <c:pt idx="6">
                  <c:v>0.16666666666666666</c:v>
                </c:pt>
                <c:pt idx="7">
                  <c:v>0.14285714285714285</c:v>
                </c:pt>
                <c:pt idx="8">
                  <c:v>0.125</c:v>
                </c:pt>
                <c:pt idx="9">
                  <c:v>0.1111111111111111</c:v>
                </c:pt>
                <c:pt idx="10">
                  <c:v>0.1</c:v>
                </c:pt>
                <c:pt idx="11">
                  <c:v>0.09090909090909091</c:v>
                </c:pt>
              </c:numCache>
            </c:numRef>
          </c:yVal>
          <c:smooth val="1"/>
        </c:ser>
        <c:axId val="21133629"/>
        <c:axId val="55984934"/>
      </c:scatterChart>
      <c:valAx>
        <c:axId val="2113362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A*t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5984934"/>
        <c:crosses val="autoZero"/>
        <c:crossBetween val="midCat"/>
        <c:dispUnits/>
        <c:majorUnit val="0.2"/>
        <c:minorUnit val="0.1"/>
      </c:valAx>
      <c:valAx>
        <c:axId val="55984934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1133629"/>
        <c:crosses val="autoZero"/>
        <c:crossBetween val="midCat"/>
        <c:dispUnits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Second-order Decay
A vs. t</a:t>
            </a:r>
          </a:p>
        </c:rich>
      </c:tx>
      <c:layout>
        <c:manualLayout>
          <c:xMode val="factor"/>
          <c:yMode val="factor"/>
          <c:x val="0.0015"/>
          <c:y val="0.04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895"/>
          <c:w val="0.77175"/>
          <c:h val="0.75375"/>
        </c:manualLayout>
      </c:layout>
      <c:scatterChart>
        <c:scatterStyle val="smooth"/>
        <c:varyColors val="0"/>
        <c:ser>
          <c:idx val="0"/>
          <c:order val="0"/>
          <c:tx>
            <c:v>Exptl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'Fit data'!$C$7:$C$18</c:f>
                <c:numCache>
                  <c:ptCount val="12"/>
                  <c:pt idx="0">
                    <c:v>0.06</c:v>
                  </c:pt>
                  <c:pt idx="1">
                    <c:v>0.06</c:v>
                  </c:pt>
                  <c:pt idx="2">
                    <c:v>0.05</c:v>
                  </c:pt>
                  <c:pt idx="3">
                    <c:v>0.03</c:v>
                  </c:pt>
                  <c:pt idx="4">
                    <c:v>0.04</c:v>
                  </c:pt>
                  <c:pt idx="5">
                    <c:v>0.03</c:v>
                  </c:pt>
                  <c:pt idx="6">
                    <c:v>0.03</c:v>
                  </c:pt>
                  <c:pt idx="7">
                    <c:v>0.02</c:v>
                  </c:pt>
                  <c:pt idx="8">
                    <c:v>0.02</c:v>
                  </c:pt>
                  <c:pt idx="9">
                    <c:v>0.02</c:v>
                  </c:pt>
                  <c:pt idx="10">
                    <c:v>0.01</c:v>
                  </c:pt>
                  <c:pt idx="11">
                    <c:v>0.01</c:v>
                  </c:pt>
                </c:numCache>
              </c:numRef>
            </c:plus>
            <c:minus>
              <c:numRef>
                <c:f>'Fit data'!$C$7:$C$18</c:f>
                <c:numCache>
                  <c:ptCount val="12"/>
                  <c:pt idx="0">
                    <c:v>0.06</c:v>
                  </c:pt>
                  <c:pt idx="1">
                    <c:v>0.06</c:v>
                  </c:pt>
                  <c:pt idx="2">
                    <c:v>0.05</c:v>
                  </c:pt>
                  <c:pt idx="3">
                    <c:v>0.03</c:v>
                  </c:pt>
                  <c:pt idx="4">
                    <c:v>0.04</c:v>
                  </c:pt>
                  <c:pt idx="5">
                    <c:v>0.03</c:v>
                  </c:pt>
                  <c:pt idx="6">
                    <c:v>0.03</c:v>
                  </c:pt>
                  <c:pt idx="7">
                    <c:v>0.02</c:v>
                  </c:pt>
                  <c:pt idx="8">
                    <c:v>0.02</c:v>
                  </c:pt>
                  <c:pt idx="9">
                    <c:v>0.02</c:v>
                  </c:pt>
                  <c:pt idx="10">
                    <c:v>0.01</c:v>
                  </c:pt>
                  <c:pt idx="11">
                    <c:v>0.01</c:v>
                  </c:pt>
                </c:numCache>
              </c:numRef>
            </c:minus>
            <c:noEndCap val="0"/>
          </c:errBars>
          <c:xVal>
            <c:numRef>
              <c:f>'Fit data'!$A$7:$A$18</c:f>
              <c:numCache>
                <c:ptCount val="1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xVal>
          <c:yVal>
            <c:numRef>
              <c:f>'Fit data'!$B$7:$B$18</c:f>
              <c:numCache>
                <c:ptCount val="12"/>
                <c:pt idx="0">
                  <c:v>1.03</c:v>
                </c:pt>
                <c:pt idx="1">
                  <c:v>0.702</c:v>
                </c:pt>
                <c:pt idx="2">
                  <c:v>0.51</c:v>
                </c:pt>
                <c:pt idx="3">
                  <c:v>0.3</c:v>
                </c:pt>
                <c:pt idx="4">
                  <c:v>0.24</c:v>
                </c:pt>
                <c:pt idx="5">
                  <c:v>0.22</c:v>
                </c:pt>
                <c:pt idx="6">
                  <c:v>0.19</c:v>
                </c:pt>
                <c:pt idx="7">
                  <c:v>0.11</c:v>
                </c:pt>
                <c:pt idx="8">
                  <c:v>0.12</c:v>
                </c:pt>
                <c:pt idx="9">
                  <c:v>0.1</c:v>
                </c:pt>
                <c:pt idx="10">
                  <c:v>0.12</c:v>
                </c:pt>
                <c:pt idx="11">
                  <c:v>0.08</c:v>
                </c:pt>
              </c:numCache>
            </c:numRef>
          </c:yVal>
          <c:smooth val="1"/>
        </c:ser>
        <c:axId val="34102359"/>
        <c:axId val="38485776"/>
      </c:scatterChart>
      <c:valAx>
        <c:axId val="34102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8485776"/>
        <c:crosses val="autoZero"/>
        <c:crossBetween val="midCat"/>
        <c:dispUnits/>
        <c:minorUnit val="0.5"/>
      </c:valAx>
      <c:valAx>
        <c:axId val="384857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4102359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3" sqref="A3"/>
      <selection activeCell="E22" sqref="E22"/>
    </sheetView>
  </sheetViews>
  <sheetFormatPr defaultColWidth="9.140625" defaultRowHeight="12.75"/>
  <cols>
    <col min="7" max="7" width="5.00390625" style="0" customWidth="1"/>
  </cols>
  <sheetData>
    <row r="1" spans="1:6" ht="18">
      <c r="A1" s="2" t="s">
        <v>0</v>
      </c>
      <c r="B1" s="2"/>
      <c r="C1" s="2"/>
      <c r="D1" s="2"/>
      <c r="E1" s="2"/>
      <c r="F1" s="2"/>
    </row>
    <row r="2" spans="1:6" ht="18">
      <c r="A2" s="2"/>
      <c r="B2" s="2"/>
      <c r="C2" s="2"/>
      <c r="D2" s="2"/>
      <c r="E2" s="2"/>
      <c r="F2" s="2"/>
    </row>
    <row r="3" spans="1:6" ht="18">
      <c r="A3" s="2"/>
      <c r="B3" s="2"/>
      <c r="C3" s="2"/>
      <c r="D3" s="2"/>
      <c r="E3" s="2"/>
      <c r="F3" s="2"/>
    </row>
    <row r="4" spans="1:6" ht="18">
      <c r="A4" s="2"/>
      <c r="B4" s="2"/>
      <c r="C4" s="2"/>
      <c r="D4" s="2"/>
      <c r="E4" s="2"/>
      <c r="F4" s="2"/>
    </row>
    <row r="6" spans="1:7" ht="20.25" customHeight="1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7"/>
    </row>
    <row r="7" spans="1:6" ht="12.75">
      <c r="A7">
        <v>0</v>
      </c>
      <c r="B7" s="1">
        <v>1</v>
      </c>
      <c r="C7" s="1">
        <v>0.03</v>
      </c>
      <c r="D7" s="1">
        <f>1/B7</f>
        <v>1</v>
      </c>
      <c r="E7" s="1">
        <f>0.5/(B7-C7)-0.5/(B7+C7)</f>
        <v>0.03002702432188975</v>
      </c>
      <c r="F7" s="8">
        <f>B7*A7</f>
        <v>0</v>
      </c>
    </row>
    <row r="8" spans="1:6" ht="12.75">
      <c r="A8">
        <v>0.5</v>
      </c>
      <c r="B8" s="1">
        <v>0.7</v>
      </c>
      <c r="C8" s="1">
        <v>0.03</v>
      </c>
      <c r="D8" s="1">
        <f aca="true" t="shared" si="0" ref="D8:D18">1/B8</f>
        <v>1.4285714285714286</v>
      </c>
      <c r="E8" s="1">
        <f aca="true" t="shared" si="1" ref="E8:E18">0.5/(B8-C8)-0.5/(B8+C8)</f>
        <v>0.061337149867102925</v>
      </c>
      <c r="F8" s="8">
        <f aca="true" t="shared" si="2" ref="F8:F17">B8*A8</f>
        <v>0.35</v>
      </c>
    </row>
    <row r="9" spans="1:6" ht="12.75">
      <c r="A9">
        <v>1</v>
      </c>
      <c r="B9" s="1">
        <v>0.5</v>
      </c>
      <c r="C9" s="1">
        <v>0.03</v>
      </c>
      <c r="D9" s="1">
        <f t="shared" si="0"/>
        <v>2</v>
      </c>
      <c r="E9" s="1">
        <f t="shared" si="1"/>
        <v>0.1204335608189483</v>
      </c>
      <c r="F9" s="8">
        <f t="shared" si="2"/>
        <v>0.5</v>
      </c>
    </row>
    <row r="10" spans="1:6" ht="12.75">
      <c r="A10">
        <v>2</v>
      </c>
      <c r="B10" s="1">
        <v>0.3333333333333333</v>
      </c>
      <c r="C10" s="1">
        <v>0.03</v>
      </c>
      <c r="D10" s="1">
        <f t="shared" si="0"/>
        <v>3</v>
      </c>
      <c r="E10" s="1">
        <f t="shared" si="1"/>
        <v>0.2722048593608224</v>
      </c>
      <c r="F10" s="8">
        <f t="shared" si="2"/>
        <v>0.6666666666666666</v>
      </c>
    </row>
    <row r="11" spans="1:6" ht="12.75">
      <c r="A11">
        <v>3</v>
      </c>
      <c r="B11" s="1">
        <v>0.25</v>
      </c>
      <c r="C11" s="1">
        <v>0.03</v>
      </c>
      <c r="D11" s="1">
        <f t="shared" si="0"/>
        <v>4</v>
      </c>
      <c r="E11" s="1">
        <f t="shared" si="1"/>
        <v>0.48701298701298734</v>
      </c>
      <c r="F11" s="8">
        <f t="shared" si="2"/>
        <v>0.75</v>
      </c>
    </row>
    <row r="12" spans="1:6" ht="12.75">
      <c r="A12">
        <v>4</v>
      </c>
      <c r="B12" s="1">
        <v>0.2</v>
      </c>
      <c r="C12" s="1">
        <v>0.03</v>
      </c>
      <c r="D12" s="1">
        <f t="shared" si="0"/>
        <v>5</v>
      </c>
      <c r="E12" s="1">
        <f t="shared" si="1"/>
        <v>0.7672634271099743</v>
      </c>
      <c r="F12" s="8">
        <f t="shared" si="2"/>
        <v>0.8</v>
      </c>
    </row>
    <row r="13" spans="1:6" ht="12.75">
      <c r="A13">
        <v>5</v>
      </c>
      <c r="B13" s="1">
        <v>0.16666666666666666</v>
      </c>
      <c r="C13" s="1">
        <v>0.03</v>
      </c>
      <c r="D13" s="1">
        <f t="shared" si="0"/>
        <v>6</v>
      </c>
      <c r="E13" s="1">
        <f t="shared" si="1"/>
        <v>1.1161637040099213</v>
      </c>
      <c r="F13" s="8">
        <f t="shared" si="2"/>
        <v>0.8333333333333333</v>
      </c>
    </row>
    <row r="14" spans="1:6" ht="12.75">
      <c r="A14">
        <v>6</v>
      </c>
      <c r="B14" s="1">
        <v>0.14285714285714285</v>
      </c>
      <c r="C14" s="1">
        <v>0.03</v>
      </c>
      <c r="D14" s="1">
        <f t="shared" si="0"/>
        <v>7</v>
      </c>
      <c r="E14" s="1">
        <f t="shared" si="1"/>
        <v>1.537817763364369</v>
      </c>
      <c r="F14" s="8">
        <f t="shared" si="2"/>
        <v>0.8571428571428571</v>
      </c>
    </row>
    <row r="15" spans="1:6" ht="12.75">
      <c r="A15">
        <v>7</v>
      </c>
      <c r="B15" s="1">
        <v>0.125</v>
      </c>
      <c r="C15" s="1">
        <v>0.03</v>
      </c>
      <c r="D15" s="1">
        <f t="shared" si="0"/>
        <v>8</v>
      </c>
      <c r="E15" s="1">
        <f t="shared" si="1"/>
        <v>2.037351443123939</v>
      </c>
      <c r="F15" s="8">
        <f t="shared" si="2"/>
        <v>0.875</v>
      </c>
    </row>
    <row r="16" spans="1:6" ht="12.75">
      <c r="A16">
        <v>8</v>
      </c>
      <c r="B16" s="1">
        <v>0.1111111111111111</v>
      </c>
      <c r="C16" s="1">
        <v>0.03</v>
      </c>
      <c r="D16" s="1">
        <f t="shared" si="0"/>
        <v>9</v>
      </c>
      <c r="E16" s="1">
        <f t="shared" si="1"/>
        <v>2.6210764750296627</v>
      </c>
      <c r="F16" s="8">
        <f t="shared" si="2"/>
        <v>0.8888888888888888</v>
      </c>
    </row>
    <row r="17" spans="1:6" ht="12.75">
      <c r="A17">
        <v>9</v>
      </c>
      <c r="B17" s="1">
        <v>0.1</v>
      </c>
      <c r="C17" s="1">
        <v>0.03</v>
      </c>
      <c r="D17" s="1">
        <f t="shared" si="0"/>
        <v>10</v>
      </c>
      <c r="E17" s="1">
        <f t="shared" si="1"/>
        <v>3.2967032967032965</v>
      </c>
      <c r="F17" s="8">
        <f t="shared" si="2"/>
        <v>0.9</v>
      </c>
    </row>
    <row r="18" spans="1:7" s="6" customFormat="1" ht="15" customHeight="1">
      <c r="A18" s="4">
        <v>10</v>
      </c>
      <c r="B18" s="5">
        <v>0.09090909090909091</v>
      </c>
      <c r="C18" s="5">
        <v>0.03</v>
      </c>
      <c r="D18" s="5">
        <f t="shared" si="0"/>
        <v>11</v>
      </c>
      <c r="E18" s="5">
        <f t="shared" si="1"/>
        <v>4.073616878015936</v>
      </c>
      <c r="F18" s="9">
        <v>0.91</v>
      </c>
      <c r="G18" s="4"/>
    </row>
  </sheetData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26" sqref="E26"/>
      <selection activeCell="B26" sqref="B26"/>
    </sheetView>
  </sheetViews>
  <sheetFormatPr defaultColWidth="9.140625" defaultRowHeight="12.75"/>
  <cols>
    <col min="4" max="4" width="5.8515625" style="0" customWidth="1"/>
  </cols>
  <sheetData>
    <row r="1" spans="1:3" ht="18">
      <c r="A1" s="2" t="s">
        <v>7</v>
      </c>
      <c r="B1" s="2"/>
      <c r="C1" s="2"/>
    </row>
    <row r="2" spans="1:5" ht="18">
      <c r="A2" s="2"/>
      <c r="B2" s="2"/>
      <c r="C2" s="2"/>
      <c r="E2" t="s">
        <v>8</v>
      </c>
    </row>
    <row r="3" spans="1:5" ht="18.75">
      <c r="A3" s="2"/>
      <c r="B3" s="2"/>
      <c r="C3" s="2"/>
      <c r="D3" s="10" t="s">
        <v>10</v>
      </c>
      <c r="E3" s="1">
        <v>1</v>
      </c>
    </row>
    <row r="4" spans="1:5" ht="18.75">
      <c r="A4" s="2"/>
      <c r="B4" s="2"/>
      <c r="C4" s="2"/>
      <c r="D4" s="10" t="s">
        <v>9</v>
      </c>
      <c r="E4">
        <v>1</v>
      </c>
    </row>
    <row r="6" spans="1:6" ht="20.25" customHeight="1">
      <c r="A6" s="3" t="s">
        <v>1</v>
      </c>
      <c r="B6" s="3" t="s">
        <v>2</v>
      </c>
      <c r="C6" s="3" t="s">
        <v>3</v>
      </c>
      <c r="E6" s="11" t="s">
        <v>7</v>
      </c>
      <c r="F6" s="11" t="s">
        <v>11</v>
      </c>
    </row>
    <row r="7" spans="1:6" ht="12.75">
      <c r="A7">
        <v>0</v>
      </c>
      <c r="B7" s="8">
        <v>1.03</v>
      </c>
      <c r="C7" s="1">
        <v>0.06</v>
      </c>
      <c r="E7" s="8"/>
      <c r="F7" s="1"/>
    </row>
    <row r="8" spans="1:6" ht="12.75">
      <c r="A8">
        <v>0.5</v>
      </c>
      <c r="B8" s="8">
        <v>0.702</v>
      </c>
      <c r="C8" s="1">
        <v>0.06</v>
      </c>
      <c r="E8" s="8"/>
      <c r="F8" s="1"/>
    </row>
    <row r="9" spans="1:6" ht="12.75">
      <c r="A9">
        <v>1</v>
      </c>
      <c r="B9" s="8">
        <v>0.51</v>
      </c>
      <c r="C9" s="1">
        <v>0.05</v>
      </c>
      <c r="E9" s="8"/>
      <c r="F9" s="1"/>
    </row>
    <row r="10" spans="1:6" ht="12.75">
      <c r="A10">
        <v>2</v>
      </c>
      <c r="B10" s="8">
        <v>0.3</v>
      </c>
      <c r="C10" s="1">
        <v>0.03</v>
      </c>
      <c r="E10" s="8"/>
      <c r="F10" s="1"/>
    </row>
    <row r="11" spans="1:6" ht="12.75">
      <c r="A11">
        <v>3</v>
      </c>
      <c r="B11" s="8">
        <v>0.24</v>
      </c>
      <c r="C11" s="1">
        <v>0.04</v>
      </c>
      <c r="E11" s="8"/>
      <c r="F11" s="1"/>
    </row>
    <row r="12" spans="1:6" ht="12.75">
      <c r="A12">
        <v>4</v>
      </c>
      <c r="B12" s="8">
        <v>0.22</v>
      </c>
      <c r="C12" s="1">
        <v>0.03</v>
      </c>
      <c r="E12" s="8"/>
      <c r="F12" s="1"/>
    </row>
    <row r="13" spans="1:6" ht="12.75">
      <c r="A13">
        <v>5</v>
      </c>
      <c r="B13" s="8">
        <v>0.19</v>
      </c>
      <c r="C13" s="1">
        <v>0.03</v>
      </c>
      <c r="E13" s="8"/>
      <c r="F13" s="1"/>
    </row>
    <row r="14" spans="1:6" ht="12.75">
      <c r="A14">
        <v>6</v>
      </c>
      <c r="B14" s="8">
        <v>0.11</v>
      </c>
      <c r="C14" s="1">
        <v>0.02</v>
      </c>
      <c r="E14" s="8"/>
      <c r="F14" s="1"/>
    </row>
    <row r="15" spans="1:6" ht="12.75">
      <c r="A15">
        <v>7</v>
      </c>
      <c r="B15" s="8">
        <v>0.12</v>
      </c>
      <c r="C15" s="1">
        <v>0.02</v>
      </c>
      <c r="E15" s="8"/>
      <c r="F15" s="1"/>
    </row>
    <row r="16" spans="1:6" ht="12.75">
      <c r="A16">
        <v>8</v>
      </c>
      <c r="B16" s="8">
        <v>0.1</v>
      </c>
      <c r="C16" s="1">
        <v>0.02</v>
      </c>
      <c r="E16" s="8"/>
      <c r="F16" s="1"/>
    </row>
    <row r="17" spans="1:6" ht="12.75">
      <c r="A17">
        <v>9</v>
      </c>
      <c r="B17" s="8">
        <v>0.12</v>
      </c>
      <c r="C17" s="1">
        <v>0.01</v>
      </c>
      <c r="E17" s="8"/>
      <c r="F17" s="1"/>
    </row>
    <row r="18" spans="1:6" s="6" customFormat="1" ht="15" customHeight="1">
      <c r="A18" s="4">
        <v>10</v>
      </c>
      <c r="B18" s="9">
        <v>0.08</v>
      </c>
      <c r="C18" s="5">
        <v>0.01</v>
      </c>
      <c r="E18" s="9"/>
      <c r="F18" s="1"/>
    </row>
    <row r="19" ht="12.75">
      <c r="F19" s="1"/>
    </row>
  </sheetData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Percival</dc:creator>
  <cp:keywords/>
  <dc:description/>
  <cp:lastModifiedBy>percival</cp:lastModifiedBy>
  <dcterms:created xsi:type="dcterms:W3CDTF">2002-01-15T23:31:52Z</dcterms:created>
  <dcterms:modified xsi:type="dcterms:W3CDTF">2008-01-16T23:11:52Z</dcterms:modified>
  <cp:category/>
  <cp:version/>
  <cp:contentType/>
  <cp:contentStatus/>
</cp:coreProperties>
</file>